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tables/table2.xml" ContentType="application/vnd.openxmlformats-officedocument.spreadsheetml.table+xml"/>
  <Override PartName="/xl/worksheets/sheet4.xml" ContentType="application/vnd.openxmlformats-officedocument.spreadsheetml.worksheet+xml"/>
  <Override PartName="/xl/tables/table3.xml" ContentType="application/vnd.openxmlformats-officedocument.spreadsheetml.table+xml"/>
  <Override PartName="/xl/worksheets/sheet5.xml" ContentType="application/vnd.openxmlformats-officedocument.spreadsheetml.worksheet+xml"/>
  <Override PartName="/xl/tables/table4.xml" ContentType="application/vnd.openxmlformats-officedocument.spreadsheetml.table+xml"/>
</Types>
</file>

<file path=_rels/.rels>&#65279;<?xml version="1.0" encoding="utf-8"?><Relationships xmlns="http://schemas.openxmlformats.org/package/2006/relationships"><Relationship Type="http://schemas.openxmlformats.org/officeDocument/2006/relationships/officeDocument" Target="/xl/workbook.xml" Id="R9311cd08313643bd" /></Relationships>
</file>

<file path=xl/workbook.xml><?xml version="1.0" encoding="utf-8"?>
<x:workbook xmlns:x="http://schemas.openxmlformats.org/spreadsheetml/2006/main">
  <x:sheets>
    <x:sheet xmlns:r="http://schemas.openxmlformats.org/officeDocument/2006/relationships" name="概要" sheetId="1" r:id="R389808edba204175"/>
    <x:sheet xmlns:r="http://schemas.openxmlformats.org/officeDocument/2006/relationships" name="項目差分" sheetId="2" r:id="R0b6d5ab8722e4667"/>
    <x:sheet xmlns:r="http://schemas.openxmlformats.org/officeDocument/2006/relationships" name="帳票構成" sheetId="3" r:id="Rbe0a3fe823b344ac"/>
    <x:sheet xmlns:r="http://schemas.openxmlformats.org/officeDocument/2006/relationships" name="対応計画" sheetId="4" r:id="Ra926313119154bc5"/>
    <x:sheet xmlns:r="http://schemas.openxmlformats.org/officeDocument/2006/relationships" name="出典" sheetId="5" r:id="Rab2cda69f38b4aa0"/>
  </x:sheets>
</x:workbook>
</file>

<file path=xl/sharedStrings.xml><?xml version="1.0" encoding="utf-8"?>
<x:sst xmlns:x="http://schemas.openxmlformats.org/spreadsheetml/2006/main"/>
</file>

<file path=xl/styles.xml><?xml version="1.0" encoding="utf-8"?>
<x:styleSheet xmlns:x="http://schemas.openxmlformats.org/spreadsheetml/2006/main">
  <x:numFmts count="1">
    <x:numFmt numFmtId="200" formatCode="0%"/>
  </x:numFmts>
  <x:fonts count="20">
    <x:font>
      <x:sz val="11"/>
      <x:name val="Carlito"/>
    </x:font>
    <x:font>
      <x:b/>
      <x:sz val="18"/>
      <x:color rgb="FFFFFFFF"/>
      <x:name val="Carlito"/>
    </x:font>
    <x:font>
      <x:b/>
      <x:sz val="11"/>
      <x:color rgb="FF173E34"/>
      <x:name val="Carlito"/>
    </x:font>
    <x:font>
      <x:sz val="10"/>
      <x:color rgb="FF243029"/>
      <x:name val="Carlito"/>
    </x:font>
    <x:font>
      <x:b/>
      <x:sz val="12"/>
      <x:color rgb="FF173E34"/>
      <x:name val="Carlito"/>
    </x:font>
    <x:font>
      <x:b/>
      <x:sz val="14"/>
      <x:color rgb="FF2F7458"/>
      <x:name val="Carlito"/>
    </x:font>
    <x:font>
      <x:b/>
      <x:sz val="11"/>
      <x:color rgb="FFB57B20"/>
      <x:name val="Carlito"/>
    </x:font>
    <x:font>
      <x:b/>
      <x:sz val="24"/>
      <x:color rgb="FF173E34"/>
      <x:name val="Carlito"/>
    </x:font>
    <x:font>
      <x:sz val="9"/>
      <x:color rgb="FF5D6761"/>
      <x:name val="Carlito"/>
    </x:font>
    <x:font>
      <x:b/>
      <x:sz val="14"/>
      <x:color rgb="FFFFFFFF"/>
      <x:name val="Carlito"/>
    </x:font>
    <x:font>
      <x:b/>
      <x:sz val="10"/>
      <x:color rgb="FF173E34"/>
      <x:name val="Carlito"/>
    </x:font>
    <x:font>
      <x:sz val="12"/>
      <x:color rgb="FFFFFFFF"/>
      <x:name val="Carlito"/>
    </x:font>
    <x:font>
      <x:b/>
      <x:sz val="11"/>
      <x:color rgb="FFB33A2B"/>
      <x:name val="Carlito"/>
    </x:font>
    <x:font>
      <x:b/>
      <x:sz val="11"/>
      <x:color rgb="FFFFFFFF"/>
      <x:name val="Carlito"/>
    </x:font>
    <x:font>
      <x:b/>
      <x:sz val="10"/>
      <x:color rgb="FFB57B20"/>
      <x:name val="Carlito"/>
    </x:font>
    <x:font>
      <x:b/>
      <x:sz val="10"/>
      <x:color rgb="FF2F7458"/>
      <x:name val="Carlito"/>
    </x:font>
    <x:font>
      <x:b/>
      <x:sz val="10"/>
      <x:color rgb="FFB33A2B"/>
      <x:name val="Carlito"/>
    </x:font>
    <x:font>
      <x:b/>
      <x:sz val="10"/>
      <x:color rgb="FFFFFFFF"/>
      <x:name val="Carlito"/>
    </x:font>
    <x:font>
      <x:b/>
      <x:sz val="10"/>
      <x:color rgb="FF5D6761"/>
      <x:name val="Carlito"/>
    </x:font>
    <x:font>
      <x:b/>
      <x:sz val="10"/>
      <x:color rgb="FF255F85"/>
      <x:name val="Carlito"/>
    </x:font>
  </x:fonts>
  <x:fills count="12">
    <x:fill>
      <x:patternFill patternType="none"/>
    </x:fill>
    <x:fill>
      <x:patternFill patternType="gray125"/>
    </x:fill>
    <x:fill>
      <x:patternFill patternType="solid">
        <x:fgColor rgb="FF173E34"/>
      </x:patternFill>
    </x:fill>
    <x:fill>
      <x:patternFill patternType="solid">
        <x:fgColor rgb="FFF6F2E8"/>
      </x:patternFill>
    </x:fill>
    <x:fill>
      <x:patternFill patternType="solid">
        <x:fgColor rgb="FFEEF1EF"/>
      </x:patternFill>
    </x:fill>
    <x:fill>
      <x:patternFill patternType="solid">
        <x:fgColor rgb="FFE8F1EC"/>
      </x:patternFill>
    </x:fill>
    <x:fill>
      <x:patternFill patternType="solid">
        <x:fgColor rgb="FFFFFFFF"/>
      </x:patternFill>
    </x:fill>
    <x:fill>
      <x:patternFill patternType="solid">
        <x:fgColor rgb="FFFFF3D6"/>
      </x:patternFill>
    </x:fill>
    <x:fill>
      <x:patternFill patternType="solid">
        <x:fgColor rgb="FF2F7458"/>
      </x:patternFill>
    </x:fill>
    <x:fill>
      <x:patternFill patternType="solid">
        <x:fgColor rgb="FFFBE9E6"/>
      </x:patternFill>
    </x:fill>
    <x:fill>
      <x:patternFill patternType="solid">
        <x:fgColor rgb="FFB33A2B"/>
      </x:patternFill>
    </x:fill>
    <x:fill>
      <x:patternFill patternType="solid">
        <x:fgColor rgb="FFE9F1F7"/>
      </x:patternFill>
    </x:fill>
  </x:fills>
  <x:borders count="4">
    <x:border/>
    <x:border>
      <x:left style="thin">
        <x:color rgb="FFCBD4CF"/>
      </x:left>
      <x:right style="thin">
        <x:color rgb="FFCBD4CF"/>
      </x:right>
      <x:top style="thin">
        <x:color rgb="FFCBD4CF"/>
      </x:top>
      <x:bottom style="thin">
        <x:color rgb="FFCBD4CF"/>
      </x:bottom>
    </x:border>
    <x:border>
      <x:left style="thin">
        <x:color rgb="FF173E34"/>
      </x:left>
      <x:right style="thin">
        <x:color rgb="FF173E34"/>
      </x:right>
      <x:top style="thin">
        <x:color rgb="FF173E34"/>
      </x:top>
      <x:bottom style="thin">
        <x:color rgb="FF173E34"/>
      </x:bottom>
    </x:border>
    <x:border>
      <x:left style="medium">
        <x:color rgb="FFB33A2B"/>
      </x:left>
      <x:right style="medium">
        <x:color rgb="FFB33A2B"/>
      </x:right>
      <x:top style="medium">
        <x:color rgb="FFB33A2B"/>
      </x:top>
      <x:bottom style="medium">
        <x:color rgb="FFB33A2B"/>
      </x:bottom>
    </x:border>
  </x:borders>
  <x:cellStyleXfs count="1">
    <x:xf numFmtId="0" fontId="0" fillId="0" borderId="0"/>
  </x:cellStyleXfs>
  <x:cellXfs count="82">
    <x:xf numFmtId="0" fontId="0" fillId="0" borderId="0" xfId="0"/>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vertical="center"/>
    </x:xf>
    <x:xf numFmtId="0" fontId="0" fillId="3" borderId="0" xfId="0" applyNumberFormat="1" applyFont="1" applyFill="1" applyBorder="1"/>
    <x:xf numFmtId="0" fontId="2" fillId="3" borderId="0" xfId="0" applyNumberFormat="1" applyFont="1" applyFill="1" applyBorder="1"/>
    <x:xf numFmtId="0" fontId="2" fillId="3" borderId="0" xfId="0" applyNumberFormat="1" applyFont="1" applyFill="1" applyBorder="1" applyAlignment="1">
      <x:alignment wrapText="1"/>
    </x:xf>
    <x:xf numFmtId="0" fontId="2" fillId="3" borderId="0" xfId="0" applyNumberFormat="1" applyFont="1" applyFill="1" applyBorder="1" applyAlignment="1">
      <x:alignment vertical="center" wrapText="1"/>
    </x:xf>
    <x:xf numFmtId="0" fontId="0" fillId="4" borderId="0" xfId="0" applyNumberFormat="1" applyFont="1" applyFill="1" applyBorder="1"/>
    <x:xf numFmtId="0" fontId="2" fillId="4" borderId="0" xfId="0" applyNumberFormat="1" applyFont="1" applyFill="1" applyBorder="1"/>
    <x:xf numFmtId="0" fontId="2" fillId="4" borderId="1" xfId="0" applyNumberFormat="1" applyFont="1" applyFill="1" applyBorder="1"/>
    <x:xf numFmtId="0" fontId="2" fillId="4" borderId="1" xfId="0" applyNumberFormat="1" applyFont="1" applyFill="1" applyBorder="1" applyAlignment="1">
      <x:alignment wrapText="1"/>
    </x:xf>
    <x:xf numFmtId="0" fontId="2" fillId="4" borderId="1" xfId="0" applyNumberFormat="1" applyFont="1" applyFill="1" applyBorder="1" applyAlignment="1">
      <x:alignment vertical="center" wrapText="1"/>
    </x:xf>
    <x:xf numFmtId="0" fontId="3" fillId="0" borderId="0" xfId="0" applyNumberFormat="1" applyFont="1" applyFill="1" applyBorder="1"/>
    <x:xf numFmtId="0" fontId="3" fillId="0" borderId="1" xfId="0" applyNumberFormat="1" applyFont="1" applyFill="1" applyBorder="1"/>
    <x:xf numFmtId="0" fontId="3" fillId="0" borderId="1" xfId="0" applyNumberFormat="1" applyFont="1" applyFill="1" applyBorder="1" applyAlignment="1">
      <x:alignment wrapText="1"/>
    </x:xf>
    <x:xf numFmtId="0" fontId="3" fillId="0" borderId="1" xfId="0" applyNumberFormat="1" applyFont="1" applyFill="1" applyBorder="1" applyAlignment="1">
      <x:alignment vertical="top" wrapText="1"/>
    </x:xf>
    <x:xf numFmtId="0" fontId="0" fillId="5" borderId="0" xfId="0" applyNumberFormat="1" applyFont="1" applyFill="1" applyBorder="1"/>
    <x:xf numFmtId="0" fontId="4" fillId="5" borderId="0" xfId="0" applyNumberFormat="1" applyFont="1" applyFill="1" applyBorder="1"/>
    <x:xf numFmtId="0" fontId="4" fillId="5" borderId="0" xfId="0" applyNumberFormat="1" applyFont="1" applyFill="1" applyBorder="1" applyAlignment="1">
      <x:alignment vertical="center"/>
    </x:xf>
    <x:xf numFmtId="0" fontId="0" fillId="6" borderId="0" xfId="0" applyNumberFormat="1" applyFont="1" applyFill="1" applyBorder="1"/>
    <x:xf numFmtId="0" fontId="5" fillId="6" borderId="0" xfId="0" applyNumberFormat="1" applyFont="1" applyFill="1" applyBorder="1"/>
    <x:xf numFmtId="0" fontId="5" fillId="6" borderId="1" xfId="0" applyNumberFormat="1" applyFont="1" applyFill="1" applyBorder="1"/>
    <x:xf numFmtId="0" fontId="5" fillId="6" borderId="1" xfId="0" applyNumberFormat="1" applyFont="1" applyFill="1" applyBorder="1" applyAlignment="1">
      <x:alignment horizontal="center"/>
    </x:xf>
    <x:xf numFmtId="0" fontId="0" fillId="7" borderId="0" xfId="0" applyNumberFormat="1" applyFont="1" applyFill="1" applyBorder="1"/>
    <x:xf numFmtId="0" fontId="6" fillId="7" borderId="0" xfId="0" applyNumberFormat="1" applyFont="1" applyFill="1" applyBorder="1"/>
    <x:xf numFmtId="0" fontId="6" fillId="7" borderId="1" xfId="0" applyNumberFormat="1" applyFont="1" applyFill="1" applyBorder="1"/>
    <x:xf numFmtId="0" fontId="6" fillId="7" borderId="1" xfId="0" applyNumberFormat="1" applyFont="1" applyFill="1" applyBorder="1" applyAlignment="1">
      <x:alignment horizontal="center"/>
    </x:xf>
    <x:xf numFmtId="0" fontId="7" fillId="3" borderId="0" xfId="0" applyNumberFormat="1" applyFont="1" applyFill="1" applyBorder="1"/>
    <x:xf numFmtId="0" fontId="7" fillId="3" borderId="1" xfId="0" applyNumberFormat="1" applyFont="1" applyFill="1" applyBorder="1"/>
    <x:xf numFmtId="200" fontId="7" fillId="3" borderId="1" xfId="0" applyNumberFormat="1" applyFont="1" applyFill="1" applyBorder="1"/>
    <x:xf numFmtId="200" fontId="7" fillId="3" borderId="1" xfId="0" applyNumberFormat="1" applyFont="1" applyFill="1" applyBorder="1" applyAlignment="1">
      <x:alignment horizontal="center"/>
    </x:xf>
    <x:xf numFmtId="200" fontId="7" fillId="3" borderId="1" xfId="0" applyNumberFormat="1" applyFont="1" applyFill="1" applyBorder="1" applyAlignment="1">
      <x:alignment horizontal="center" vertical="center"/>
    </x:xf>
    <x:xf numFmtId="0" fontId="8" fillId="6" borderId="0" xfId="0" applyNumberFormat="1" applyFont="1" applyFill="1" applyBorder="1"/>
    <x:xf numFmtId="0" fontId="8" fillId="6" borderId="1" xfId="0" applyNumberFormat="1" applyFont="1" applyFill="1" applyBorder="1"/>
    <x:xf numFmtId="0" fontId="8" fillId="6" borderId="1" xfId="0" applyNumberFormat="1" applyFont="1" applyFill="1" applyBorder="1" applyAlignment="1">
      <x:alignment wrapText="1"/>
    </x:xf>
    <x:xf numFmtId="0" fontId="8" fillId="6" borderId="1" xfId="0" applyNumberFormat="1" applyFont="1" applyFill="1" applyBorder="1" applyAlignment="1">
      <x:alignment vertical="center" wrapText="1"/>
    </x:xf>
    <x:xf numFmtId="0" fontId="3" fillId="8" borderId="1" xfId="0" applyNumberFormat="1" applyFont="1" applyFill="1" applyBorder="1" applyAlignment="1">
      <x:alignment vertical="top" wrapText="1"/>
    </x:xf>
    <x:xf numFmtId="0" fontId="9" fillId="8" borderId="1" xfId="0" applyNumberFormat="1" applyFont="1" applyFill="1" applyBorder="1" applyAlignment="1">
      <x:alignment vertical="top" wrapText="1"/>
    </x:xf>
    <x:xf numFmtId="0" fontId="9" fillId="8" borderId="1" xfId="0" applyNumberFormat="1" applyFont="1" applyFill="1" applyBorder="1" applyAlignment="1">
      <x:alignment horizontal="center" vertical="top" wrapText="1"/>
    </x:xf>
    <x:xf numFmtId="0" fontId="9" fillId="8" borderId="1" xfId="0" applyNumberFormat="1" applyFont="1" applyFill="1" applyBorder="1" applyAlignment="1">
      <x:alignment horizontal="center" vertical="center" wrapText="1"/>
    </x:xf>
    <x:xf numFmtId="0" fontId="3" fillId="3" borderId="1" xfId="0" applyNumberFormat="1" applyFont="1" applyFill="1" applyBorder="1" applyAlignment="1">
      <x:alignment vertical="top" wrapText="1"/>
    </x:xf>
    <x:xf numFmtId="0" fontId="10" fillId="3" borderId="1" xfId="0" applyNumberFormat="1" applyFont="1" applyFill="1" applyBorder="1" applyAlignment="1">
      <x:alignment vertical="top" wrapText="1"/>
    </x:xf>
    <x:xf numFmtId="0" fontId="10" fillId="3" borderId="1" xfId="0" applyNumberFormat="1" applyFont="1" applyFill="1" applyBorder="1" applyAlignment="1">
      <x:alignment vertical="center" wrapText="1"/>
    </x:xf>
    <x:xf numFmtId="0" fontId="11" fillId="2" borderId="0" xfId="0" applyNumberFormat="1" applyFont="1" applyFill="1" applyBorder="1"/>
    <x:xf numFmtId="0" fontId="11" fillId="2" borderId="2" xfId="0" applyNumberFormat="1" applyFont="1" applyFill="1" applyBorder="1"/>
    <x:xf numFmtId="0" fontId="11" fillId="2" borderId="2" xfId="0" applyNumberFormat="1" applyFont="1" applyFill="1" applyBorder="1" applyAlignment="1">
      <x:alignment wrapText="1"/>
    </x:xf>
    <x:xf numFmtId="0" fontId="11" fillId="2" borderId="2" xfId="0" applyNumberFormat="1" applyFont="1" applyFill="1" applyBorder="1" applyAlignment="1">
      <x:alignment vertical="center" wrapText="1"/>
    </x:xf>
    <x:xf numFmtId="0" fontId="0" fillId="9" borderId="0" xfId="0" applyNumberFormat="1" applyFont="1" applyFill="1" applyBorder="1"/>
    <x:xf numFmtId="0" fontId="12" fillId="9" borderId="0" xfId="0" applyNumberFormat="1" applyFont="1" applyFill="1" applyBorder="1"/>
    <x:xf numFmtId="0" fontId="12" fillId="9" borderId="3" xfId="0" applyNumberFormat="1" applyFont="1" applyFill="1" applyBorder="1"/>
    <x:xf numFmtId="0" fontId="12" fillId="9" borderId="3" xfId="0" applyNumberFormat="1" applyFont="1" applyFill="1" applyBorder="1" applyAlignment="1">
      <x:alignment wrapText="1"/>
    </x:xf>
    <x:xf numFmtId="0" fontId="12" fillId="9" borderId="3" xfId="0" applyNumberFormat="1" applyFont="1" applyFill="1" applyBorder="1" applyAlignment="1">
      <x:alignment vertical="center" wrapText="1"/>
    </x:xf>
    <x:xf numFmtId="0" fontId="0" fillId="8" borderId="0" xfId="0" applyNumberFormat="1" applyFont="1" applyFill="1" applyBorder="1"/>
    <x:xf numFmtId="0" fontId="13" fillId="8" borderId="0" xfId="0" applyNumberFormat="1" applyFont="1" applyFill="1" applyBorder="1"/>
    <x:xf numFmtId="0" fontId="13" fillId="8" borderId="0" xfId="0" applyNumberFormat="1" applyFont="1" applyFill="1" applyBorder="1" applyAlignment="1">
      <x:alignment wrapText="1"/>
    </x:xf>
    <x:xf numFmtId="0" fontId="13" fillId="8" borderId="0" xfId="0" applyNumberFormat="1" applyFont="1" applyFill="1" applyBorder="1" applyAlignment="1">
      <x:alignment horizontal="center" wrapText="1"/>
    </x:xf>
    <x:xf numFmtId="0" fontId="13" fillId="8" borderId="0" xfId="0" applyNumberFormat="1" applyFont="1" applyFill="1" applyBorder="1" applyAlignment="1">
      <x:alignment horizontal="center" vertical="center" wrapText="1"/>
    </x:xf>
    <x:xf numFmtId="0" fontId="3" fillId="7" borderId="1" xfId="0" applyNumberFormat="1" applyFont="1" applyFill="1" applyBorder="1" applyAlignment="1">
      <x:alignment vertical="top" wrapText="1"/>
    </x:xf>
    <x:xf numFmtId="0" fontId="14" fillId="7" borderId="1" xfId="0" applyNumberFormat="1" applyFont="1" applyFill="1" applyBorder="1" applyAlignment="1">
      <x:alignment vertical="top" wrapText="1"/>
    </x:xf>
    <x:xf numFmtId="0" fontId="14" fillId="7" borderId="1" xfId="0" applyNumberFormat="1" applyFont="1" applyFill="1" applyBorder="1" applyAlignment="1">
      <x:alignment horizontal="center" vertical="top" wrapText="1"/>
    </x:xf>
    <x:xf numFmtId="0" fontId="14" fillId="7" borderId="1" xfId="0" applyNumberFormat="1" applyFont="1" applyFill="1" applyBorder="1" applyAlignment="1">
      <x:alignment horizontal="center" vertical="center" wrapText="1"/>
    </x:xf>
    <x:xf numFmtId="0" fontId="3" fillId="5" borderId="1" xfId="0" applyNumberFormat="1" applyFont="1" applyFill="1" applyBorder="1" applyAlignment="1">
      <x:alignment vertical="top" wrapText="1"/>
    </x:xf>
    <x:xf numFmtId="0" fontId="15" fillId="5" borderId="1" xfId="0" applyNumberFormat="1" applyFont="1" applyFill="1" applyBorder="1" applyAlignment="1">
      <x:alignment vertical="top" wrapText="1"/>
    </x:xf>
    <x:xf numFmtId="0" fontId="15" fillId="5" borderId="1" xfId="0" applyNumberFormat="1" applyFont="1" applyFill="1" applyBorder="1" applyAlignment="1">
      <x:alignment horizontal="center" vertical="top" wrapText="1"/>
    </x:xf>
    <x:xf numFmtId="0" fontId="15" fillId="5" borderId="1" xfId="0" applyNumberFormat="1" applyFont="1" applyFill="1" applyBorder="1" applyAlignment="1">
      <x:alignment horizontal="center" vertical="center" wrapText="1"/>
    </x:xf>
    <x:xf numFmtId="0" fontId="3" fillId="9" borderId="1" xfId="0" applyNumberFormat="1" applyFont="1" applyFill="1" applyBorder="1" applyAlignment="1">
      <x:alignment vertical="top" wrapText="1"/>
    </x:xf>
    <x:xf numFmtId="0" fontId="16" fillId="9" borderId="1" xfId="0" applyNumberFormat="1" applyFont="1" applyFill="1" applyBorder="1" applyAlignment="1">
      <x:alignment vertical="top" wrapText="1"/>
    </x:xf>
    <x:xf numFmtId="0" fontId="16" fillId="9" borderId="1" xfId="0" applyNumberFormat="1" applyFont="1" applyFill="1" applyBorder="1" applyAlignment="1">
      <x:alignment horizontal="center" vertical="top" wrapText="1"/>
    </x:xf>
    <x:xf numFmtId="0" fontId="16" fillId="9" borderId="1" xfId="0" applyNumberFormat="1" applyFont="1" applyFill="1" applyBorder="1" applyAlignment="1">
      <x:alignment horizontal="center" vertical="center" wrapText="1"/>
    </x:xf>
    <x:xf numFmtId="0" fontId="3" fillId="10" borderId="1" xfId="0" applyNumberFormat="1" applyFont="1" applyFill="1" applyBorder="1" applyAlignment="1">
      <x:alignment vertical="top" wrapText="1"/>
    </x:xf>
    <x:xf numFmtId="0" fontId="17" fillId="10" borderId="1" xfId="0" applyNumberFormat="1" applyFont="1" applyFill="1" applyBorder="1" applyAlignment="1">
      <x:alignment vertical="top" wrapText="1"/>
    </x:xf>
    <x:xf numFmtId="0" fontId="17" fillId="10" borderId="1" xfId="0" applyNumberFormat="1" applyFont="1" applyFill="1" applyBorder="1" applyAlignment="1">
      <x:alignment horizontal="center" vertical="top" wrapText="1"/>
    </x:xf>
    <x:xf numFmtId="0" fontId="17" fillId="10" borderId="1" xfId="0" applyNumberFormat="1" applyFont="1" applyFill="1" applyBorder="1" applyAlignment="1">
      <x:alignment horizontal="center" vertical="center" wrapText="1"/>
    </x:xf>
    <x:xf numFmtId="0" fontId="3" fillId="4" borderId="1" xfId="0" applyNumberFormat="1" applyFont="1" applyFill="1" applyBorder="1" applyAlignment="1">
      <x:alignment vertical="top" wrapText="1"/>
    </x:xf>
    <x:xf numFmtId="0" fontId="18" fillId="4" borderId="1" xfId="0" applyNumberFormat="1" applyFont="1" applyFill="1" applyBorder="1" applyAlignment="1">
      <x:alignment vertical="top" wrapText="1"/>
    </x:xf>
    <x:xf numFmtId="0" fontId="18" fillId="4" borderId="1" xfId="0" applyNumberFormat="1" applyFont="1" applyFill="1" applyBorder="1" applyAlignment="1">
      <x:alignment horizontal="center" vertical="top" wrapText="1"/>
    </x:xf>
    <x:xf numFmtId="0" fontId="18" fillId="4" borderId="1" xfId="0" applyNumberFormat="1" applyFont="1" applyFill="1" applyBorder="1" applyAlignment="1">
      <x:alignment horizontal="center" vertical="center" wrapText="1"/>
    </x:xf>
    <x:xf numFmtId="0" fontId="3" fillId="11" borderId="1" xfId="0" applyNumberFormat="1" applyFont="1" applyFill="1" applyBorder="1" applyAlignment="1">
      <x:alignment vertical="top" wrapText="1"/>
    </x:xf>
    <x:xf numFmtId="0" fontId="19" fillId="11" borderId="1" xfId="0" applyNumberFormat="1" applyFont="1" applyFill="1" applyBorder="1" applyAlignment="1">
      <x:alignment vertical="top" wrapText="1"/>
    </x:xf>
    <x:xf numFmtId="0" fontId="19" fillId="11" borderId="1" xfId="0" applyNumberFormat="1" applyFont="1" applyFill="1" applyBorder="1" applyAlignment="1">
      <x:alignment horizontal="center" vertical="top" wrapText="1"/>
    </x:xf>
    <x:xf numFmtId="0" fontId="19" fillId="11" borderId="1" xfId="0" applyNumberFormat="1" applyFont="1" applyFill="1" applyBorder="1" applyAlignment="1">
      <x:alignment horizontal="center" vertical="center" wrapText="1"/>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9c1bb20d4d0742cd" /><Relationship Type="http://schemas.openxmlformats.org/officeDocument/2006/relationships/theme" Target="/xl/theme/theme1.xml" Id="Rd74a6c892afa410e" /><Relationship Type="http://schemas.openxmlformats.org/officeDocument/2006/relationships/sharedStrings" Target="/xl/sharedStrings.xml" Id="Readca6ba3f6342d6" /><Relationship Type="http://schemas.openxmlformats.org/officeDocument/2006/relationships/worksheet" Target="/xl/worksheets/sheet1.xml" Id="R389808edba204175" /><Relationship Type="http://schemas.openxmlformats.org/officeDocument/2006/relationships/worksheet" Target="/xl/worksheets/sheet2.xml" Id="R0b6d5ab8722e4667" /><Relationship Type="http://schemas.openxmlformats.org/officeDocument/2006/relationships/worksheet" Target="/xl/worksheets/sheet3.xml" Id="Rbe0a3fe823b344ac" /><Relationship Type="http://schemas.openxmlformats.org/officeDocument/2006/relationships/worksheet" Target="/xl/worksheets/sheet4.xml" Id="Ra926313119154bc5" /><Relationship Type="http://schemas.openxmlformats.org/officeDocument/2006/relationships/worksheet" Target="/xl/worksheets/sheet5.xml" Id="Rab2cda69f38b4aa0" /></Relationships>
</file>

<file path=xl/tables/table1.xml><?xml version="1.0" encoding="utf-8"?>
<x:table xmlns:x="http://schemas.openxmlformats.org/spreadsheetml/2006/main" id="1" name="GapTable" displayName="GapTable" ref="A4:J77" headerRowCount="1" totalsRowCount="0" totalsRowShown="0">
  <x:tableColumns count="10">
    <x:tableColumn id="1" name="No."/>
    <x:tableColumn id="2" name="原本頁"/>
    <x:tableColumn id="3" name="区分"/>
    <x:tableColumn id="4" name="船橋市原本の項目"/>
    <x:tableColumn id="5" name="八街市版の現状"/>
    <x:tableColumn id="6" name="差分区分"/>
    <x:tableColumn id="7" name="必要な対応"/>
    <x:tableColumn id="8" name="写真・入力支援"/>
    <x:tableColumn id="9" name="優先度"/>
    <x:tableColumn id="10" name="根拠・備考"/>
  </x:tableColumns>
  <x:tableStyleInfo name="TableStyleMedium4" showFirstColumn="0" showLastColumn="0" showRowStripes="1" showColumnStripes="0"/>
</x:table>
</file>

<file path=xl/tables/table2.xml><?xml version="1.0" encoding="utf-8"?>
<x:table xmlns:x="http://schemas.openxmlformats.org/spreadsheetml/2006/main" id="2" name="LayoutGapTable" displayName="LayoutGapTable" ref="A3:H11" headerRowCount="1" totalsRowCount="0" totalsRowShown="0">
  <x:tableColumns count="8">
    <x:tableColumn id="1" name="原本頁"/>
    <x:tableColumn id="2" name="船橋市ページ"/>
    <x:tableColumn id="3" name="主な内容"/>
    <x:tableColumn id="4" name="八街市版の入力"/>
    <x:tableColumn id="5" name="差分"/>
    <x:tableColumn id="6" name="出力対応"/>
    <x:tableColumn id="7" name="写真台帳"/>
    <x:tableColumn id="8" name="受入確認"/>
  </x:tableColumns>
  <x:tableStyleInfo name="TableStyleMedium4" showFirstColumn="0" showLastColumn="0" showRowStripes="1" showColumnStripes="0"/>
</x:table>
</file>

<file path=xl/tables/table3.xml><?xml version="1.0" encoding="utf-8"?>
<x:table xmlns:x="http://schemas.openxmlformats.org/spreadsheetml/2006/main" id="3" name="ImplementationPlanTable" displayName="ImplementationPlanTable" ref="A3:G11" headerRowCount="1" totalsRowCount="0" totalsRowShown="0">
  <x:tableColumns count="7">
    <x:tableColumn id="1" name="順番"/>
    <x:tableColumn id="2" name="対応単位"/>
    <x:tableColumn id="3" name="実装内容"/>
    <x:tableColumn id="4" name="完了条件"/>
    <x:tableColumn id="5" name="自治体確認"/>
    <x:tableColumn id="6" name="依存"/>
    <x:tableColumn id="7" name="状態"/>
  </x:tableColumns>
  <x:tableStyleInfo name="TableStyleMedium4" showFirstColumn="0" showLastColumn="0" showRowStripes="1" showColumnStripes="0"/>
</x:table>
</file>

<file path=xl/tables/table4.xml><?xml version="1.0" encoding="utf-8"?>
<x:table xmlns:x="http://schemas.openxmlformats.org/spreadsheetml/2006/main" id="4" name="SourcesTable" displayName="SourcesTable" ref="A3:E8" headerRowCount="1" totalsRowCount="0" totalsRowShown="0">
  <x:tableColumns count="5">
    <x:tableColumn id="1" name="種別"/>
    <x:tableColumn id="2" name="資料名"/>
    <x:tableColumn id="3" name="URL／パス"/>
    <x:tableColumn id="4" name="確認日"/>
    <x:tableColumn id="5" name="この差分表での扱い"/>
  </x:tableColumns>
  <x:tableStyleInfo name="TableStyleMedium4"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2.xml.rels>&#65279;<?xml version="1.0" encoding="utf-8"?><Relationships xmlns="http://schemas.openxmlformats.org/package/2006/relationships"><Relationship Type="http://schemas.openxmlformats.org/officeDocument/2006/relationships/table" Target="/xl/tables/table1.xml" Id="Rb1e8765721354b79" /></Relationships>
</file>

<file path=xl/worksheets/_rels/sheet3.xml.rels>&#65279;<?xml version="1.0" encoding="utf-8"?><Relationships xmlns="http://schemas.openxmlformats.org/package/2006/relationships"><Relationship Type="http://schemas.openxmlformats.org/officeDocument/2006/relationships/table" Target="/xl/tables/table2.xml" Id="R822cdc36495b40be" /></Relationships>
</file>

<file path=xl/worksheets/_rels/sheet4.xml.rels>&#65279;<?xml version="1.0" encoding="utf-8"?><Relationships xmlns="http://schemas.openxmlformats.org/package/2006/relationships"><Relationship Type="http://schemas.openxmlformats.org/officeDocument/2006/relationships/table" Target="/xl/tables/table3.xml" Id="Re3f18d7d54c04490" /></Relationships>
</file>

<file path=xl/worksheets/_rels/sheet5.xml.rels>&#65279;<?xml version="1.0" encoding="utf-8"?><Relationships xmlns="http://schemas.openxmlformats.org/package/2006/relationships"><Relationship Type="http://schemas.openxmlformats.org/officeDocument/2006/relationships/table" Target="/xl/tables/table4.xml" Id="R0b33c4eea9f84317" /></Relationships>
</file>

<file path=xl/worksheets/sheet1.xml><?xml version="1.0" encoding="utf-8"?>
<x:worksheet xmlns:x="http://schemas.openxmlformats.org/spreadsheetml/2006/main">
  <x:sheetViews>
    <x:sheetView showGridLines="0" workbookViewId="0"/>
  </x:sheetViews>
  <x:sheetFormatPr defaultRowHeight="15"/>
  <x:cols>
    <x:col min="1" max="1" width="7.78000020980835" hidden="0" customWidth="1"/>
    <x:col min="2" max="2" width="48.88999938964844" hidden="0" customWidth="1"/>
    <x:col min="3" max="3" width="47.779998779296875" hidden="0" customWidth="1"/>
    <x:col min="4" max="4" width="16.670000076293945" hidden="0" customWidth="1"/>
    <x:col min="5" max="5" width="10" hidden="0" customWidth="1"/>
    <x:col min="6" max="6" width="2.2200000286102295" hidden="0" customWidth="1"/>
    <x:col min="7" max="7" width="17.780000686645508" hidden="0" customWidth="1"/>
    <x:col min="8" max="8" width="17.780000686645508" hidden="0" customWidth="1"/>
  </x:cols>
  <x:sheetData>
    <x:row r="1" ht="31.5" customHeight="1">
      <x:c r="A1" s="3" t="str">
        <x:v>船橋市指定様式 × 八街市版　対応差分表</x:v>
      </x:c>
      <x:c r="B1" s="3"/>
      <x:c r="C1" s="3"/>
      <x:c r="D1" s="3"/>
      <x:c r="E1" s="3"/>
      <x:c r="F1" s="3"/>
      <x:c r="G1" s="3"/>
      <x:c r="H1" s="3"/>
    </x:row>
    <x:row r="2" ht="28.5" customHeight="1">
      <x:c r="A2" s="7" t="str">
        <x:v>公式公開中の空欄原本を使い、どこまで既存機能で対応でき、何を追加すれば指定様式へ合わせられるかを項目単位で確認</x:v>
      </x:c>
      <x:c r="B2" s="7"/>
      <x:c r="C2" s="7"/>
      <x:c r="D2" s="7"/>
      <x:c r="E2" s="7"/>
      <x:c r="F2" s="7"/>
      <x:c r="G2" s="7"/>
      <x:c r="H2" s="7"/>
    </x:row>
    <x:row r="4" ht="33" customHeight="1">
      <x:c r="A4" s="12" t="str">
        <x:v>提案候補自治体</x:v>
      </x:c>
      <x:c r="B4" s="16" t="str">
        <x:v>船橋市</x:v>
      </x:c>
      <x:c r="D4" s="19" t="str">
        <x:v>差分集計（項目単位）</x:v>
      </x:c>
      <x:c r="E4" s="19"/>
      <x:c r="F4" s="19"/>
      <x:c r="G4" s="19"/>
      <x:c r="H4" s="19"/>
    </x:row>
    <x:row r="5" ht="33" customHeight="1">
      <x:c r="A5" s="12" t="str">
        <x:v>公式原本</x:v>
      </x:c>
      <x:c r="B5" s="16" t="str">
        <x:v>船橋市管理不全空家等及び特定空家等認定基準（令和6年4月）内〈特定空家等調査票〉</x:v>
      </x:c>
      <x:c r="D5" s="10" t="str">
        <x:v>総項目数</x:v>
      </x:c>
      <x:c r="E5" s="23" t="n">
        <x:f>COUNTA('項目差分'!A5:A77)</x:f>
        <x:v>73</x:v>
      </x:c>
      <x:c r="G5" s="27" t="str">
        <x:v>既存活用度（参考）</x:v>
      </x:c>
      <x:c r="H5" s="27"/>
    </x:row>
    <x:row r="6" ht="33" customHeight="1">
      <x:c r="A6" s="12" t="str">
        <x:v>原本の範囲</x:v>
      </x:c>
      <x:c r="B6" s="16" t="str">
        <x:v>PDF 9〜16ページ（調査票8ページ）</x:v>
      </x:c>
      <x:c r="D6" s="10" t="str">
        <x:v>対応済み</x:v>
      </x:c>
      <x:c r="E6" s="23" t="n">
        <x:f>COUNTIF('項目差分'!F5:F77,"対応済み")</x:f>
        <x:v>44</x:v>
      </x:c>
      <x:c r="G6" s="32" t="n">
        <x:f>(E6+E7*0.5)/E5</x:f>
        <x:v>0.6986301369863014</x:v>
      </x:c>
      <x:c r="H6" s="32"/>
    </x:row>
    <x:row r="7" ht="33" customHeight="1">
      <x:c r="A7" s="12" t="str">
        <x:v>取得方法</x:v>
      </x:c>
      <x:c r="B7" s="16" t="str">
        <x:v>自治体への送信・依頼は行わず、船橋市公式サイトから2026-08-24に取得</x:v>
      </x:c>
      <x:c r="D7" s="10" t="str">
        <x:v>一部対応</x:v>
      </x:c>
      <x:c r="E7" s="23" t="n">
        <x:f>COUNTIF('項目差分'!F5:F77,"一部対応")</x:f>
        <x:v>14</x:v>
      </x:c>
      <x:c r="G7" s="32"/>
      <x:c r="H7" s="32"/>
    </x:row>
    <x:row r="8" ht="33" customHeight="1">
      <x:c r="A8" s="12" t="str">
        <x:v>現行性の根拠</x:v>
      </x:c>
      <x:c r="B8" s="16" t="str">
        <x:v>公式ページ（2025-04-01更新）が本PDFを掲載。市監査対応では2025-07-01時点で『現行の調査票』として運用が記載。改定予定のため提案時に再確認する。</x:v>
      </x:c>
      <x:c r="D8" s="10" t="str">
        <x:v>追加必要</x:v>
      </x:c>
      <x:c r="E8" s="23" t="n">
        <x:f>COUNTIF('項目差分'!F5:F77,"追加必要")</x:f>
        <x:v>11</x:v>
      </x:c>
      <x:c r="G8" s="32"/>
      <x:c r="H8" s="32"/>
    </x:row>
    <x:row r="9">
      <x:c r="D9" s="10" t="str">
        <x:v>帳票調整</x:v>
      </x:c>
      <x:c r="E9" s="23" t="n">
        <x:f>COUNTIF('項目差分'!F5:F77,"帳票調整")</x:f>
        <x:v>3</x:v>
      </x:c>
      <x:c r="G9" s="36" t="str">
        <x:v>対応済み=1、一部対応=0.5で換算した実装計画用の参考値。自治体による様式適合の承認率ではありません。</x:v>
      </x:c>
      <x:c r="H9" s="36"/>
    </x:row>
    <x:row r="10">
      <x:c r="D10" s="10" t="str">
        <x:v>運用確認</x:v>
      </x:c>
      <x:c r="E10" s="23" t="n">
        <x:f>COUNTIF('項目差分'!F5:F77,"運用確認")</x:f>
        <x:v>1</x:v>
      </x:c>
      <x:c r="G10" s="36"/>
      <x:c r="H10" s="36"/>
    </x:row>
    <x:row r="12" ht="24" customHeight="1">
      <x:c r="A12" s="19" t="str">
        <x:v>結論：『指定様式へ合わせられる』を具体的に説明する4点</x:v>
      </x:c>
      <x:c r="B12" s="19"/>
      <x:c r="C12" s="19"/>
      <x:c r="D12" s="19"/>
      <x:c r="E12" s="19"/>
      <x:c r="F12" s="19"/>
      <x:c r="G12" s="19"/>
      <x:c r="H12" s="19"/>
    </x:row>
    <x:row r="13" ht="43.5" customHeight="1">
      <x:c r="A13" s="40" t="str">
        <x:v>1</x:v>
      </x:c>
      <x:c r="B13" s="43" t="str">
        <x:v>共通データ</x:v>
      </x:c>
      <x:c r="C13" s="16" t="str">
        <x:v>基本情報、保安・衛生・生活環境、100点判定、評価1・2は既存入力を再利用できる。</x:v>
      </x:c>
      <x:c r="D13" s="47" t="str">
        <x:v>提案時の説明文
自治体の様式を画面へ無理に写すのではなく、調査項目を共通データとして入力し、自治体ごとの指定帳票へ並べ替えて出力します。船橋市様式では73の確認単位に分解し、既存対応・一部調整・追加項目・帳票調整・運用確認を明示しました。したがって『対応できます』という抽象的な説明ではなく、追加する項目と承認ポイントを示したうえで導入可否を確認できます。</x:v>
      </x:c>
      <x:c r="E13" s="47"/>
      <x:c r="F13" s="47"/>
      <x:c r="G13" s="47"/>
      <x:c r="H13" s="47"/>
    </x:row>
    <x:row r="14" ht="43.5" customHeight="1">
      <x:c r="A14" s="40" t="str">
        <x:v>2</x:v>
      </x:c>
      <x:c r="B14" s="43" t="str">
        <x:v>不足データ</x:v>
      </x:c>
      <x:c r="C14" s="16" t="str">
        <x:v>空家番号（KeyID）、位置図、東西南北別の隣地・道路寸法、構造判定の細目を追加すればよい。</x:v>
      </x:c>
      <x:c r="D14" s="47"/>
      <x:c r="E14" s="47"/>
      <x:c r="F14" s="47"/>
      <x:c r="G14" s="47"/>
      <x:c r="H14" s="47"/>
    </x:row>
    <x:row r="15" ht="43.5" customHeight="1">
      <x:c r="A15" s="40" t="str">
        <x:v>3</x:v>
      </x:c>
      <x:c r="B15" s="43" t="str">
        <x:v>指定帳票</x:v>
      </x:c>
      <x:c r="C15" s="16" t="str">
        <x:v>同じ調査データを船橋市の8ページへ差し込み、写真台帳を別紙として出力する。</x:v>
      </x:c>
      <x:c r="D15" s="47"/>
      <x:c r="E15" s="47"/>
      <x:c r="F15" s="47"/>
      <x:c r="G15" s="47"/>
      <x:c r="H15" s="47"/>
    </x:row>
    <x:row r="16" ht="43.5" customHeight="1">
      <x:c r="A16" s="40" t="str">
        <x:v>4</x:v>
      </x:c>
      <x:c r="B16" s="43" t="str">
        <x:v>認定の統制</x:v>
      </x:c>
      <x:c r="C16" s="16" t="str">
        <x:v>現場の自動判定は『所見』に留め、自治体の審査・決裁前に正式認定として表示しない。</x:v>
      </x:c>
      <x:c r="D16" s="47"/>
      <x:c r="E16" s="47"/>
      <x:c r="F16" s="47"/>
      <x:c r="G16" s="47"/>
      <x:c r="H16" s="47"/>
    </x:row>
    <x:row r="18" ht="39" customHeight="1">
      <x:c r="A18" s="52" t="str">
        <x:v>注意：これは公式様式への適合確認用の差分分析です。船橋市による導入・承認・委託を示すものではありません。提案前に担当課から最新原本と運用ルールの再確認が必要です。</x:v>
      </x:c>
      <x:c r="B18" s="52"/>
      <x:c r="C18" s="52"/>
      <x:c r="D18" s="52"/>
      <x:c r="E18" s="52"/>
      <x:c r="F18" s="52"/>
      <x:c r="G18" s="52"/>
      <x:c r="H18" s="52"/>
    </x:row>
  </x:sheetData>
  <x:mergeCells>
    <x:mergeCell ref="A1:H1"/>
    <x:mergeCell ref="A2:H2"/>
    <x:mergeCell ref="D4:H4"/>
    <x:mergeCell ref="G5:H5"/>
    <x:mergeCell ref="G6:H8"/>
    <x:mergeCell ref="G9:H10"/>
    <x:mergeCell ref="A12:H12"/>
    <x:mergeCell ref="D13:H16"/>
    <x:mergeCell ref="A18:H18"/>
  </x:mergeCells>
  <x:pageMargins left="0.7" right="0.7" top="0.75" bottom="0.75" header="0.3" footer="0.3"/>
</x:worksheet>
</file>

<file path=xl/worksheets/sheet2.xml><?xml version="1.0" encoding="utf-8"?>
<x:worksheet xmlns:x="http://schemas.openxmlformats.org/spreadsheetml/2006/main">
  <x:sheetViews>
    <x:sheetView showGridLines="0" workbookViewId="0"/>
  </x:sheetViews>
  <x:sheetFormatPr defaultRowHeight="15"/>
  <x:cols>
    <x:col min="1" max="1" width="6.110000133514404" hidden="0" customWidth="1"/>
    <x:col min="2" max="2" width="8.890000343322754" hidden="0" customWidth="1"/>
    <x:col min="3" max="3" width="16.110000610351562" hidden="0" customWidth="1"/>
    <x:col min="4" max="4" width="33.33000183105469" hidden="0" customWidth="1"/>
    <x:col min="5" max="5" width="36.66999816894531" hidden="0" customWidth="1"/>
    <x:col min="6" max="6" width="12.220000267028809" hidden="0" customWidth="1"/>
    <x:col min="7" max="7" width="38.88999938964844" hidden="0" customWidth="1"/>
    <x:col min="8" max="8" width="27.780000686645508" hidden="0" customWidth="1"/>
    <x:col min="9" max="9" width="10" hidden="0" customWidth="1"/>
    <x:col min="10" max="10" width="33.33000183105469" hidden="0" customWidth="1"/>
  </x:cols>
  <x:sheetData>
    <x:row r="1" ht="31.5" customHeight="1">
      <x:c r="A1" s="3" t="str">
        <x:v>項目差分表｜船橋市〈特定空家等調査票〉と八街市版現行画面</x:v>
      </x:c>
      <x:c r="B1" s="3"/>
      <x:c r="C1" s="3"/>
      <x:c r="D1" s="3"/>
      <x:c r="E1" s="3"/>
      <x:c r="F1" s="3"/>
      <x:c r="G1" s="3"/>
      <x:c r="H1" s="3"/>
      <x:c r="I1" s="3"/>
      <x:c r="J1" s="3"/>
    </x:row>
    <x:row r="2" ht="34.5" customHeight="1">
      <x:c r="A2" s="7" t="str">
        <x:v>対応済み＝そのまま又は文言調整で利用／一部対応＝データの分割・詳細化が必要／追加必要＝新しい入力欄が必要／帳票調整＝入力より出力レイアウトの対応／運用確認＝自治体の承認工程を要確認</x:v>
      </x:c>
      <x:c r="B2" s="7"/>
      <x:c r="C2" s="7"/>
      <x:c r="D2" s="7"/>
      <x:c r="E2" s="7"/>
      <x:c r="F2" s="7"/>
      <x:c r="G2" s="7"/>
      <x:c r="H2" s="7"/>
      <x:c r="I2" s="7"/>
      <x:c r="J2" s="7"/>
    </x:row>
    <x:row r="4" ht="30" customHeight="1">
      <x:c r="A4" s="57" t="str">
        <x:v>No.</x:v>
      </x:c>
      <x:c r="B4" s="57" t="str">
        <x:v>原本頁</x:v>
      </x:c>
      <x:c r="C4" s="57" t="str">
        <x:v>区分</x:v>
      </x:c>
      <x:c r="D4" s="57" t="str">
        <x:v>船橋市原本の項目</x:v>
      </x:c>
      <x:c r="E4" s="57" t="str">
        <x:v>八街市版の現状</x:v>
      </x:c>
      <x:c r="F4" s="57" t="str">
        <x:v>差分区分</x:v>
      </x:c>
      <x:c r="G4" s="57" t="str">
        <x:v>必要な対応</x:v>
      </x:c>
      <x:c r="H4" s="57" t="str">
        <x:v>写真・入力支援</x:v>
      </x:c>
      <x:c r="I4" s="57" t="str">
        <x:v>優先度</x:v>
      </x:c>
      <x:c r="J4" s="57" t="str">
        <x:v>根拠・備考</x:v>
      </x:c>
    </x:row>
    <x:row r="5" ht="48" customHeight="1">
      <x:c r="A5" s="16" t="n">
        <x:v>1</x:v>
      </x:c>
      <x:c r="B5" s="16" t="str">
        <x:v>9</x:v>
      </x:c>
      <x:c r="C5" s="16" t="str">
        <x:v>識別・基本情報</x:v>
      </x:c>
      <x:c r="D5" s="16" t="str">
        <x:v>特定調査番号</x:v>
      </x:c>
      <x:c r="E5" s="16" t="str">
        <x:v>調査番号を入力可能。名称は八街市運用。</x:v>
      </x:c>
      <x:c r="F5" s="61" t="str">
        <x:v>一部対応</x:v>
      </x:c>
      <x:c r="G5" s="16" t="str">
        <x:v>自治体の番号体系に合わせて表示名・桁・採番ルールを設定する。</x:v>
      </x:c>
      <x:c r="H5" s="16" t="str">
        <x:v>基本情報確認済み管理あり</x:v>
      </x:c>
      <x:c r="I5" s="16" t="str">
        <x:v>高</x:v>
      </x:c>
      <x:c r="J5" s="16" t="str">
        <x:v>自治体ごとの採番規則を要確認</x:v>
      </x:c>
    </x:row>
    <x:row r="6" ht="48" customHeight="1">
      <x:c r="A6" s="16" t="n">
        <x:v>2</x:v>
      </x:c>
      <x:c r="B6" s="16" t="str">
        <x:v>9</x:v>
      </x:c>
      <x:c r="C6" s="16" t="str">
        <x:v>識別・基本情報</x:v>
      </x:c>
      <x:c r="D6" s="16" t="str">
        <x:v>調査年月日</x:v>
      </x:c>
      <x:c r="E6" s="16" t="str">
        <x:v>同名の日付入力あり。</x:v>
      </x:c>
      <x:c r="F6" s="65" t="str">
        <x:v>対応済み</x:v>
      </x:c>
      <x:c r="G6" s="16" t="str">
        <x:v>指定様式へそのまま転記できる。</x:v>
      </x:c>
      <x:c r="H6" s="16" t="str">
        <x:v>基本情報確認済み管理あり</x:v>
      </x:c>
      <x:c r="I6" s="16" t="str">
        <x:v>高</x:v>
      </x:c>
      <x:c r="J6" s="16" t="str"/>
    </x:row>
    <x:row r="7" ht="48" customHeight="1">
      <x:c r="A7" s="16" t="n">
        <x:v>3</x:v>
      </x:c>
      <x:c r="B7" s="16" t="str">
        <x:v>9</x:v>
      </x:c>
      <x:c r="C7" s="16" t="str">
        <x:v>識別・基本情報</x:v>
      </x:c>
      <x:c r="D7" s="16" t="str">
        <x:v>空家番号</x:v>
      </x:c>
      <x:c r="E7" s="16" t="str">
        <x:v>独立した空家番号欄はない。案件は保存IDと所在地で管理。</x:v>
      </x:c>
      <x:c r="F7" s="69" t="str">
        <x:v>追加必要</x:v>
      </x:c>
      <x:c r="G7" s="16" t="str">
        <x:v>自治体台帳番号／KeyIDを独立項目にし、誤案件上書きを防ぐ。</x:v>
      </x:c>
      <x:c r="H7" s="16" t="str">
        <x:v>バックアップ復元時の案件照合へも利用</x:v>
      </x:c>
      <x:c r="I7" s="73" t="str">
        <x:v>最優先</x:v>
      </x:c>
      <x:c r="J7" s="16" t="str">
        <x:v>住所ではなくKeyIDを照合キーにする</x:v>
      </x:c>
    </x:row>
    <x:row r="8" ht="48" customHeight="1">
      <x:c r="A8" s="16" t="n">
        <x:v>4</x:v>
      </x:c>
      <x:c r="B8" s="16" t="str">
        <x:v>9</x:v>
      </x:c>
      <x:c r="C8" s="16" t="str">
        <x:v>識別・基本情報</x:v>
      </x:c>
      <x:c r="D8" s="16" t="str">
        <x:v>調査員</x:v>
      </x:c>
      <x:c r="E8" s="16" t="str">
        <x:v>八街市調査員と協定事業者を分けて入力でき、原本より詳細。</x:v>
      </x:c>
      <x:c r="F8" s="65" t="str">
        <x:v>対応済み</x:v>
      </x:c>
      <x:c r="G8" s="16" t="str">
        <x:v>指定様式出力時は2欄を結合または自治体指定どおり配置する。</x:v>
      </x:c>
      <x:c r="H8" s="16" t="str">
        <x:v>基本情報確認済み管理あり</x:v>
      </x:c>
      <x:c r="I8" s="16" t="str">
        <x:v>高</x:v>
      </x:c>
      <x:c r="J8" s="16" t="str"/>
    </x:row>
    <x:row r="9" ht="48" customHeight="1">
      <x:c r="A9" s="16" t="n">
        <x:v>5</x:v>
      </x:c>
      <x:c r="B9" s="16" t="str">
        <x:v>9</x:v>
      </x:c>
      <x:c r="C9" s="16" t="str">
        <x:v>現地調査判定</x:v>
      </x:c>
      <x:c r="D9" s="16" t="str">
        <x:v>特定空家等／経過観察の判定欄</x:v>
      </x:c>
      <x:c r="E9" s="16" t="str">
        <x:v>画面上は評価結果から「相当」を自動表示。</x:v>
      </x:c>
      <x:c r="F9" s="77" t="str">
        <x:v>運用確認</x:v>
      </x:c>
      <x:c r="G9" s="16" t="str">
        <x:v>現地所見と正式認定を分離し、正式認定欄は自治体承認後だけ出力する。</x:v>
      </x:c>
      <x:c r="H9" s="16" t="str">
        <x:v>判定根拠の入力不足警告は維持</x:v>
      </x:c>
      <x:c r="I9" s="73" t="str">
        <x:v>最優先</x:v>
      </x:c>
      <x:c r="J9" s="16" t="str">
        <x:v>船橋市は令和7年7月1日時点で調査時に当該欄を記載しない運用</x:v>
      </x:c>
    </x:row>
    <x:row r="10" ht="48" customHeight="1">
      <x:c r="A10" s="16" t="n">
        <x:v>6</x:v>
      </x:c>
      <x:c r="B10" s="16" t="str">
        <x:v>9</x:v>
      </x:c>
      <x:c r="C10" s="16" t="str">
        <x:v>現地調査判定</x:v>
      </x:c>
      <x:c r="D10" s="16" t="str">
        <x:v>評価1 該当あり／なし</x:v>
      </x:c>
      <x:c r="E10" s="16" t="str">
        <x:v>評価1を自動集計して表示。</x:v>
      </x:c>
      <x:c r="F10" s="65" t="str">
        <x:v>対応済み</x:v>
      </x:c>
      <x:c r="G10" s="16" t="str">
        <x:v>指定様式のチェック欄へ変換する。</x:v>
      </x:c>
      <x:c r="H10" s="16" t="str">
        <x:v>各区分の未確認警告あり</x:v>
      </x:c>
      <x:c r="I10" s="16" t="str">
        <x:v>高</x:v>
      </x:c>
      <x:c r="J10" s="16" t="str"/>
    </x:row>
    <x:row r="11" ht="48" customHeight="1">
      <x:c r="A11" s="16" t="n">
        <x:v>7</x:v>
      </x:c>
      <x:c r="B11" s="16" t="str">
        <x:v>9</x:v>
      </x:c>
      <x:c r="C11" s="16" t="str">
        <x:v>現地調査判定</x:v>
      </x:c>
      <x:c r="D11" s="16" t="str">
        <x:v>評価2 該当あり／なし</x:v>
      </x:c>
      <x:c r="E11" s="16" t="str">
        <x:v>評価2を自動集計して表示。</x:v>
      </x:c>
      <x:c r="F11" s="65" t="str">
        <x:v>対応済み</x:v>
      </x:c>
      <x:c r="G11" s="16" t="str">
        <x:v>指定様式のチェック欄へ変換する。</x:v>
      </x:c>
      <x:c r="H11" s="16" t="str">
        <x:v>各区分の未確認警告あり</x:v>
      </x:c>
      <x:c r="I11" s="16" t="str">
        <x:v>高</x:v>
      </x:c>
      <x:c r="J11" s="16" t="str"/>
    </x:row>
    <x:row r="12" ht="48" customHeight="1">
      <x:c r="A12" s="16" t="n">
        <x:v>8</x:v>
      </x:c>
      <x:c r="B12" s="16" t="str">
        <x:v>9</x:v>
      </x:c>
      <x:c r="C12" s="16" t="str">
        <x:v>建築物基本情報</x:v>
      </x:c>
      <x:c r="D12" s="16" t="str">
        <x:v>所在地</x:v>
      </x:c>
      <x:c r="E12" s="16" t="str">
        <x:v>承認済み9住所から選択。郵便番号絞り込みあり。</x:v>
      </x:c>
      <x:c r="F12" s="61" t="str">
        <x:v>一部対応</x:v>
      </x:c>
      <x:c r="G12" s="16" t="str">
        <x:v>導入自治体では台帳取込と直接入力の双方を自治体方針に合わせる。</x:v>
      </x:c>
      <x:c r="H12" s="16" t="str">
        <x:v>建物全景写真を追加可能</x:v>
      </x:c>
      <x:c r="I12" s="16" t="str">
        <x:v>高</x:v>
      </x:c>
      <x:c r="J12" s="16" t="str">
        <x:v>現在は八街市版の公開データ境界に合わせて固定</x:v>
      </x:c>
    </x:row>
    <x:row r="13" ht="48" customHeight="1">
      <x:c r="A13" s="16" t="n">
        <x:v>9</x:v>
      </x:c>
      <x:c r="B13" s="16" t="str">
        <x:v>9</x:v>
      </x:c>
      <x:c r="C13" s="16" t="str">
        <x:v>建築物基本情報</x:v>
      </x:c>
      <x:c r="D13" s="16" t="str">
        <x:v>主要用途</x:v>
      </x:c>
      <x:c r="E13" s="16" t="str">
        <x:v>住宅・長屋・共同住宅・併用住宅・店舗・事務所・倉庫・その他を選択可能。</x:v>
      </x:c>
      <x:c r="F13" s="65" t="str">
        <x:v>対応済み</x:v>
      </x:c>
      <x:c r="G13" s="16" t="str">
        <x:v>併用用途・その他の自由記入欄を追加する。</x:v>
      </x:c>
      <x:c r="H13" s="16" t="str">
        <x:v>基本情報確認済み管理あり</x:v>
      </x:c>
      <x:c r="I13" s="16" t="str">
        <x:v>中</x:v>
      </x:c>
      <x:c r="J13" s="16" t="str">
        <x:v>自由記入は一部追加</x:v>
      </x:c>
    </x:row>
    <x:row r="14" ht="48" customHeight="1">
      <x:c r="A14" s="16" t="n">
        <x:v>10</x:v>
      </x:c>
      <x:c r="B14" s="16" t="str">
        <x:v>9</x:v>
      </x:c>
      <x:c r="C14" s="16" t="str">
        <x:v>建築物基本情報</x:v>
      </x:c>
      <x:c r="D14" s="16" t="str">
        <x:v>構造</x:v>
      </x:c>
      <x:c r="E14" s="16" t="str">
        <x:v>木造・S造・RC造・その他を選択可能。</x:v>
      </x:c>
      <x:c r="F14" s="65" t="str">
        <x:v>対応済み</x:v>
      </x:c>
      <x:c r="G14" s="16" t="str">
        <x:v>その他の自由記入欄を追加する。</x:v>
      </x:c>
      <x:c r="H14" s="16" t="str">
        <x:v>基本情報確認済み管理あり</x:v>
      </x:c>
      <x:c r="I14" s="16" t="str">
        <x:v>中</x:v>
      </x:c>
      <x:c r="J14" s="16" t="str"/>
    </x:row>
    <x:row r="15" ht="48" customHeight="1">
      <x:c r="A15" s="16" t="n">
        <x:v>11</x:v>
      </x:c>
      <x:c r="B15" s="16" t="str">
        <x:v>9</x:v>
      </x:c>
      <x:c r="C15" s="16" t="str">
        <x:v>建築物基本情報</x:v>
      </x:c>
      <x:c r="D15" s="16" t="str">
        <x:v>階数</x:v>
      </x:c>
      <x:c r="E15" s="16" t="str">
        <x:v>1階・2階・3階・その他を選択可能。</x:v>
      </x:c>
      <x:c r="F15" s="65" t="str">
        <x:v>対応済み</x:v>
      </x:c>
      <x:c r="G15" s="16" t="str">
        <x:v>その他の階数を数値入力へ変更する。</x:v>
      </x:c>
      <x:c r="H15" s="16" t="str">
        <x:v>基本情報確認済み管理あり</x:v>
      </x:c>
      <x:c r="I15" s="16" t="str">
        <x:v>中</x:v>
      </x:c>
      <x:c r="J15" s="16" t="str"/>
    </x:row>
    <x:row r="16" ht="48" customHeight="1">
      <x:c r="A16" s="16" t="n">
        <x:v>12</x:v>
      </x:c>
      <x:c r="B16" s="16" t="str">
        <x:v>9</x:v>
      </x:c>
      <x:c r="C16" s="16" t="str">
        <x:v>位置図</x:v>
      </x:c>
      <x:c r="D16" s="16" t="str">
        <x:v>位置図の貼付・記入枠</x:v>
      </x:c>
      <x:c r="E16" s="16" t="str">
        <x:v>緯度・経度を記録できるが、地図画像の出力欄はない。</x:v>
      </x:c>
      <x:c r="F16" s="69" t="str">
        <x:v>追加必要</x:v>
      </x:c>
      <x:c r="G16" s="16" t="str">
        <x:v>地図画像／手書き図／撮影位置と方位を指定様式へ配置する。</x:v>
      </x:c>
      <x:c r="H16" s="16" t="str">
        <x:v>建物全景写真とは分けて保存</x:v>
      </x:c>
      <x:c r="I16" s="16" t="str">
        <x:v>高</x:v>
      </x:c>
      <x:c r="J16" s="16" t="str">
        <x:v>位置情報の文字列だけでは指定様式を満たさない</x:v>
      </x:c>
    </x:row>
    <x:row r="17" ht="48" customHeight="1">
      <x:c r="A17" s="16" t="n">
        <x:v>13</x:v>
      </x:c>
      <x:c r="B17" s="16" t="str">
        <x:v>10</x:v>
      </x:c>
      <x:c r="C17" s="16" t="str">
        <x:v>保安 評価1（ア）</x:v>
      </x:c>
      <x:c r="D17" s="16" t="str">
        <x:v>敷地安全性の総合判定</x:v>
      </x:c>
      <x:c r="E17" s="16" t="str">
        <x:v>該当あり／なしを選択可能。</x:v>
      </x:c>
      <x:c r="F17" s="65" t="str">
        <x:v>対応済み</x:v>
      </x:c>
      <x:c r="G17" s="16" t="str">
        <x:v>そのまま指定チェック欄へ変換する。</x:v>
      </x:c>
      <x:c r="H17" s="16" t="str">
        <x:v>敷地区分の確認済み管理あり</x:v>
      </x:c>
      <x:c r="I17" s="16" t="str">
        <x:v>高</x:v>
      </x:c>
      <x:c r="J17" s="16" t="str"/>
    </x:row>
    <x:row r="18" ht="48" customHeight="1">
      <x:c r="A18" s="16" t="n">
        <x:v>14</x:v>
      </x:c>
      <x:c r="B18" s="16" t="str">
        <x:v>10</x:v>
      </x:c>
      <x:c r="C18" s="16" t="str">
        <x:v>保安 評価1（ア）</x:v>
      </x:c>
      <x:c r="D18" s="16" t="str">
        <x:v>水抜き穴の詰まり</x:v>
      </x:c>
      <x:c r="E18" s="16" t="str">
        <x:v>同名チェック項目あり。</x:v>
      </x:c>
      <x:c r="F18" s="65" t="str">
        <x:v>対応済み</x:v>
      </x:c>
      <x:c r="G18" s="16" t="str">
        <x:v>そのまま対応。</x:v>
      </x:c>
      <x:c r="H18" s="16" t="str">
        <x:v>項目別に複数写真・自動見出し</x:v>
      </x:c>
      <x:c r="I18" s="16" t="str">
        <x:v>高</x:v>
      </x:c>
      <x:c r="J18" s="16" t="str"/>
    </x:row>
    <x:row r="19" ht="48" customHeight="1">
      <x:c r="A19" s="16" t="n">
        <x:v>15</x:v>
      </x:c>
      <x:c r="B19" s="16" t="str">
        <x:v>10</x:v>
      </x:c>
      <x:c r="C19" s="16" t="str">
        <x:v>保安 評価1（ア）</x:v>
      </x:c>
      <x:c r="D19" s="16" t="str">
        <x:v>水のしみ出し</x:v>
      </x:c>
      <x:c r="E19" s="16" t="str">
        <x:v>同名チェック項目あり。</x:v>
      </x:c>
      <x:c r="F19" s="65" t="str">
        <x:v>対応済み</x:v>
      </x:c>
      <x:c r="G19" s="16" t="str">
        <x:v>そのまま対応。</x:v>
      </x:c>
      <x:c r="H19" s="16" t="str">
        <x:v>項目別に複数写真・自動見出し</x:v>
      </x:c>
      <x:c r="I19" s="16" t="str">
        <x:v>高</x:v>
      </x:c>
      <x:c r="J19" s="16" t="str"/>
    </x:row>
    <x:row r="20" ht="48" customHeight="1">
      <x:c r="A20" s="16" t="n">
        <x:v>16</x:v>
      </x:c>
      <x:c r="B20" s="16" t="str">
        <x:v>10</x:v>
      </x:c>
      <x:c r="C20" s="16" t="str">
        <x:v>保安 評価1（ア）</x:v>
      </x:c>
      <x:c r="D20" s="16" t="str">
        <x:v>排水不備</x:v>
      </x:c>
      <x:c r="E20" s="16" t="str">
        <x:v>同名チェック項目あり。</x:v>
      </x:c>
      <x:c r="F20" s="65" t="str">
        <x:v>対応済み</x:v>
      </x:c>
      <x:c r="G20" s="16" t="str">
        <x:v>そのまま対応。</x:v>
      </x:c>
      <x:c r="H20" s="16" t="str">
        <x:v>項目別に複数写真・自動見出し</x:v>
      </x:c>
      <x:c r="I20" s="16" t="str">
        <x:v>高</x:v>
      </x:c>
      <x:c r="J20" s="16" t="str"/>
    </x:row>
    <x:row r="21" ht="48" customHeight="1">
      <x:c r="A21" s="16" t="n">
        <x:v>17</x:v>
      </x:c>
      <x:c r="B21" s="16" t="str">
        <x:v>10</x:v>
      </x:c>
      <x:c r="C21" s="16" t="str">
        <x:v>保安 評価1（ア）</x:v>
      </x:c>
      <x:c r="D21" s="16" t="str">
        <x:v>ひび割れ／目地の開き</x:v>
      </x:c>
      <x:c r="E21" s="16" t="str">
        <x:v>八街市版では1つのチェック項目に統合。</x:v>
      </x:c>
      <x:c r="F21" s="61" t="str">
        <x:v>一部対応</x:v>
      </x:c>
      <x:c r="G21" s="16" t="str">
        <x:v>船橋市出力では2項目へ分けて記録する。</x:v>
      </x:c>
      <x:c r="H21" s="16" t="str">
        <x:v>現在は統合項目の写真として保存</x:v>
      </x:c>
      <x:c r="I21" s="16" t="str">
        <x:v>中</x:v>
      </x:c>
      <x:c r="J21" s="16" t="str"/>
    </x:row>
    <x:row r="22" ht="48" customHeight="1">
      <x:c r="A22" s="16" t="n">
        <x:v>18</x:v>
      </x:c>
      <x:c r="B22" s="16" t="str">
        <x:v>10</x:v>
      </x:c>
      <x:c r="C22" s="16" t="str">
        <x:v>保安 評価1（ア）</x:v>
      </x:c>
      <x:c r="D22" s="16" t="str">
        <x:v>傾斜・折損／出隅部の開き</x:v>
      </x:c>
      <x:c r="E22" s="16" t="str">
        <x:v>八街市版では1つのチェック項目に統合。</x:v>
      </x:c>
      <x:c r="F22" s="61" t="str">
        <x:v>一部対応</x:v>
      </x:c>
      <x:c r="G22" s="16" t="str">
        <x:v>船橋市出力では2項目へ分けて記録する。</x:v>
      </x:c>
      <x:c r="H22" s="16" t="str">
        <x:v>現在は統合項目の写真として保存</x:v>
      </x:c>
      <x:c r="I22" s="16" t="str">
        <x:v>中</x:v>
      </x:c>
      <x:c r="J22" s="16" t="str"/>
    </x:row>
    <x:row r="23" ht="48" customHeight="1">
      <x:c r="A23" s="16" t="n">
        <x:v>19</x:v>
      </x:c>
      <x:c r="B23" s="16" t="str">
        <x:v>10</x:v>
      </x:c>
      <x:c r="C23" s="16" t="str">
        <x:v>保安 評価1（ア）</x:v>
      </x:c>
      <x:c r="D23" s="16" t="str">
        <x:v>ふくらみ</x:v>
      </x:c>
      <x:c r="E23" s="16" t="str">
        <x:v>同名チェック項目あり。</x:v>
      </x:c>
      <x:c r="F23" s="65" t="str">
        <x:v>対応済み</x:v>
      </x:c>
      <x:c r="G23" s="16" t="str">
        <x:v>そのまま対応。</x:v>
      </x:c>
      <x:c r="H23" s="16" t="str">
        <x:v>項目別に複数写真・自動見出し</x:v>
      </x:c>
      <x:c r="I23" s="16" t="str">
        <x:v>高</x:v>
      </x:c>
      <x:c r="J23" s="16" t="str"/>
    </x:row>
    <x:row r="24" ht="48" customHeight="1">
      <x:c r="A24" s="16" t="n">
        <x:v>20</x:v>
      </x:c>
      <x:c r="B24" s="16" t="str">
        <x:v>10</x:v>
      </x:c>
      <x:c r="C24" s="16" t="str">
        <x:v>保安 評価1（ア）</x:v>
      </x:c>
      <x:c r="D24" s="16" t="str">
        <x:v>擁壁のその他</x:v>
      </x:c>
      <x:c r="E24" s="16" t="str">
        <x:v>専用のその他欄はない。</x:v>
      </x:c>
      <x:c r="F24" s="69" t="str">
        <x:v>追加必要</x:v>
      </x:c>
      <x:c r="G24" s="16" t="str">
        <x:v>その他チェックと状態説明を追加する。</x:v>
      </x:c>
      <x:c r="H24" s="16" t="str">
        <x:v>写真見出しへ説明を自動追記</x:v>
      </x:c>
      <x:c r="I24" s="16" t="str">
        <x:v>中</x:v>
      </x:c>
      <x:c r="J24" s="16" t="str"/>
    </x:row>
    <x:row r="25" ht="48" customHeight="1">
      <x:c r="A25" s="16" t="n">
        <x:v>21</x:v>
      </x:c>
      <x:c r="B25" s="16" t="str">
        <x:v>10</x:v>
      </x:c>
      <x:c r="C25" s="16" t="str">
        <x:v>保安 評価1（ア）</x:v>
      </x:c>
      <x:c r="D25" s="16" t="str">
        <x:v>法面崩壊</x:v>
      </x:c>
      <x:c r="E25" s="16" t="str">
        <x:v>同内容のチェック項目あり。</x:v>
      </x:c>
      <x:c r="F25" s="65" t="str">
        <x:v>対応済み</x:v>
      </x:c>
      <x:c r="G25" s="16" t="str">
        <x:v>そのまま対応。</x:v>
      </x:c>
      <x:c r="H25" s="16" t="str">
        <x:v>項目別に複数写真・自動見出し</x:v>
      </x:c>
      <x:c r="I25" s="16" t="str">
        <x:v>高</x:v>
      </x:c>
      <x:c r="J25" s="16" t="str"/>
    </x:row>
    <x:row r="26" ht="48" customHeight="1">
      <x:c r="A26" s="16" t="n">
        <x:v>22</x:v>
      </x:c>
      <x:c r="B26" s="16" t="str">
        <x:v>10</x:v>
      </x:c>
      <x:c r="C26" s="16" t="str">
        <x:v>保安 評価1（ア）</x:v>
      </x:c>
      <x:c r="D26" s="16" t="str">
        <x:v>必要箇所に擁壁がない</x:v>
      </x:c>
      <x:c r="E26" s="16" t="str">
        <x:v>同名チェック項目あり。</x:v>
      </x:c>
      <x:c r="F26" s="65" t="str">
        <x:v>対応済み</x:v>
      </x:c>
      <x:c r="G26" s="16" t="str">
        <x:v>そのまま対応。</x:v>
      </x:c>
      <x:c r="H26" s="16" t="str">
        <x:v>項目別に複数写真・自動見出し</x:v>
      </x:c>
      <x:c r="I26" s="16" t="str">
        <x:v>高</x:v>
      </x:c>
      <x:c r="J26" s="16" t="str"/>
    </x:row>
    <x:row r="27" ht="48" customHeight="1">
      <x:c r="A27" s="16" t="n">
        <x:v>23</x:v>
      </x:c>
      <x:c r="B27" s="16" t="str">
        <x:v>10</x:v>
      </x:c>
      <x:c r="C27" s="16" t="str">
        <x:v>保安 評価1（ア）</x:v>
      </x:c>
      <x:c r="D27" s="16" t="str">
        <x:v>不同沈下・液状化で建築物が浮く</x:v>
      </x:c>
      <x:c r="E27" s="16" t="str">
        <x:v>同内容のチェック項目あり。</x:v>
      </x:c>
      <x:c r="F27" s="65" t="str">
        <x:v>対応済み</x:v>
      </x:c>
      <x:c r="G27" s="16" t="str">
        <x:v>そのまま対応。</x:v>
      </x:c>
      <x:c r="H27" s="16" t="str">
        <x:v>項目別に複数写真・自動見出し</x:v>
      </x:c>
      <x:c r="I27" s="16" t="str">
        <x:v>高</x:v>
      </x:c>
      <x:c r="J27" s="16" t="str"/>
    </x:row>
    <x:row r="28" ht="48" customHeight="1">
      <x:c r="A28" s="16" t="n">
        <x:v>24</x:v>
      </x:c>
      <x:c r="B28" s="16" t="str">
        <x:v>10</x:v>
      </x:c>
      <x:c r="C28" s="16" t="str">
        <x:v>保安 評価1（ア）</x:v>
      </x:c>
      <x:c r="D28" s="16" t="str">
        <x:v>土砂流出で建築物が不安定</x:v>
      </x:c>
      <x:c r="E28" s="16" t="str">
        <x:v>同内容のチェック項目あり。</x:v>
      </x:c>
      <x:c r="F28" s="65" t="str">
        <x:v>対応済み</x:v>
      </x:c>
      <x:c r="G28" s="16" t="str">
        <x:v>そのまま対応。</x:v>
      </x:c>
      <x:c r="H28" s="16" t="str">
        <x:v>項目別に複数写真・自動見出し</x:v>
      </x:c>
      <x:c r="I28" s="16" t="str">
        <x:v>高</x:v>
      </x:c>
      <x:c r="J28" s="16" t="str"/>
    </x:row>
    <x:row r="29" ht="48" customHeight="1">
      <x:c r="A29" s="16" t="n">
        <x:v>25</x:v>
      </x:c>
      <x:c r="B29" s="16" t="str">
        <x:v>10</x:v>
      </x:c>
      <x:c r="C29" s="16" t="str">
        <x:v>保安 評価1（イ）</x:v>
      </x:c>
      <x:c r="D29" s="16" t="str">
        <x:v>屋根ふき材・ひさし・軒</x:v>
      </x:c>
      <x:c r="E29" s="16" t="str">
        <x:v>屋根ふき材等の脱落のおそれを記録可能。</x:v>
      </x:c>
      <x:c r="F29" s="65" t="str">
        <x:v>対応済み</x:v>
      </x:c>
      <x:c r="G29" s="16" t="str">
        <x:v>指定文言に合わせて出力する。</x:v>
      </x:c>
      <x:c r="H29" s="16" t="str">
        <x:v>項目別に複数写真・自動見出し</x:v>
      </x:c>
      <x:c r="I29" s="16" t="str">
        <x:v>高</x:v>
      </x:c>
      <x:c r="J29" s="16" t="str"/>
    </x:row>
    <x:row r="30" ht="48" customHeight="1">
      <x:c r="A30" s="16" t="n">
        <x:v>26</x:v>
      </x:c>
      <x:c r="B30" s="16" t="str">
        <x:v>10</x:v>
      </x:c>
      <x:c r="C30" s="16" t="str">
        <x:v>保安 評価1（イ）</x:v>
      </x:c>
      <x:c r="D30" s="16" t="str">
        <x:v>外壁</x:v>
      </x:c>
      <x:c r="E30" s="16" t="str">
        <x:v>外壁脱落のおそれを記録可能。</x:v>
      </x:c>
      <x:c r="F30" s="65" t="str">
        <x:v>対応済み</x:v>
      </x:c>
      <x:c r="G30" s="16" t="str">
        <x:v>そのまま対応。</x:v>
      </x:c>
      <x:c r="H30" s="16" t="str">
        <x:v>項目別に複数写真・自動見出し</x:v>
      </x:c>
      <x:c r="I30" s="16" t="str">
        <x:v>高</x:v>
      </x:c>
      <x:c r="J30" s="16" t="str"/>
    </x:row>
    <x:row r="31" ht="48" customHeight="1">
      <x:c r="A31" s="16" t="n">
        <x:v>27</x:v>
      </x:c>
      <x:c r="B31" s="16" t="str">
        <x:v>10</x:v>
      </x:c>
      <x:c r="C31" s="16" t="str">
        <x:v>保安 評価1（イ）</x:v>
      </x:c>
      <x:c r="D31" s="16" t="str">
        <x:v>看板・給湯設備・屋上水槽等の支持部</x:v>
      </x:c>
      <x:c r="E31" s="16" t="str">
        <x:v>同内容のチェック項目あり。</x:v>
      </x:c>
      <x:c r="F31" s="65" t="str">
        <x:v>対応済み</x:v>
      </x:c>
      <x:c r="G31" s="16" t="str">
        <x:v>そのまま対応。</x:v>
      </x:c>
      <x:c r="H31" s="16" t="str">
        <x:v>型番・設備名は写真説明へ追記可能</x:v>
      </x:c>
      <x:c r="I31" s="16" t="str">
        <x:v>高</x:v>
      </x:c>
      <x:c r="J31" s="16" t="str"/>
    </x:row>
    <x:row r="32" ht="48" customHeight="1">
      <x:c r="A32" s="16" t="n">
        <x:v>28</x:v>
      </x:c>
      <x:c r="B32" s="16" t="str">
        <x:v>10</x:v>
      </x:c>
      <x:c r="C32" s="16" t="str">
        <x:v>保安 評価1（イ）</x:v>
      </x:c>
      <x:c r="D32" s="16" t="str">
        <x:v>看板仕上材の剥離・破損</x:v>
      </x:c>
      <x:c r="E32" s="16" t="str">
        <x:v>独立チェック項目あり。</x:v>
      </x:c>
      <x:c r="F32" s="65" t="str">
        <x:v>対応済み</x:v>
      </x:c>
      <x:c r="G32" s="16" t="str">
        <x:v>そのまま対応。</x:v>
      </x:c>
      <x:c r="H32" s="16" t="str">
        <x:v>項目別に複数写真・自動見出し</x:v>
      </x:c>
      <x:c r="I32" s="16" t="str">
        <x:v>高</x:v>
      </x:c>
      <x:c r="J32" s="16" t="str"/>
    </x:row>
    <x:row r="33" ht="48" customHeight="1">
      <x:c r="A33" s="16" t="n">
        <x:v>29</x:v>
      </x:c>
      <x:c r="B33" s="16" t="str">
        <x:v>10</x:v>
      </x:c>
      <x:c r="C33" s="16" t="str">
        <x:v>保安 評価1（イ）</x:v>
      </x:c>
      <x:c r="D33" s="16" t="str">
        <x:v>屋外階段・バルコニー（傾斜／腐食・破損）</x:v>
      </x:c>
      <x:c r="E33" s="16" t="str">
        <x:v>2状態を1項目に統合。</x:v>
      </x:c>
      <x:c r="F33" s="61" t="str">
        <x:v>一部対応</x:v>
      </x:c>
      <x:c r="G33" s="16" t="str">
        <x:v>傾斜と腐食・破損を分ける。</x:v>
      </x:c>
      <x:c r="H33" s="16" t="str">
        <x:v>現在は統合項目の写真として保存</x:v>
      </x:c>
      <x:c r="I33" s="16" t="str">
        <x:v>中</x:v>
      </x:c>
      <x:c r="J33" s="16" t="str"/>
    </x:row>
    <x:row r="34" ht="48" customHeight="1">
      <x:c r="A34" s="16" t="n">
        <x:v>30</x:v>
      </x:c>
      <x:c r="B34" s="16" t="str">
        <x:v>10</x:v>
      </x:c>
      <x:c r="C34" s="16" t="str">
        <x:v>保安 評価1（イ）</x:v>
      </x:c>
      <x:c r="D34" s="16" t="str">
        <x:v>門・塀（傾斜／亀裂・変形・破損）</x:v>
      </x:c>
      <x:c r="E34" s="16" t="str">
        <x:v>2状態を1項目に統合。</x:v>
      </x:c>
      <x:c r="F34" s="61" t="str">
        <x:v>一部対応</x:v>
      </x:c>
      <x:c r="G34" s="16" t="str">
        <x:v>傾斜と破損を分ける。</x:v>
      </x:c>
      <x:c r="H34" s="16" t="str">
        <x:v>現在は統合項目の写真として保存</x:v>
      </x:c>
      <x:c r="I34" s="16" t="str">
        <x:v>中</x:v>
      </x:c>
      <x:c r="J34" s="16" t="str"/>
    </x:row>
    <x:row r="35" ht="48" customHeight="1">
      <x:c r="A35" s="16" t="n">
        <x:v>31</x:v>
      </x:c>
      <x:c r="B35" s="16" t="str">
        <x:v>11</x:v>
      </x:c>
      <x:c r="C35" s="16" t="str">
        <x:v>保安 評価1（ウ）</x:v>
      </x:c>
      <x:c r="D35" s="16" t="str">
        <x:v>①〜⑤合計点・100点以上判定</x:v>
      </x:c>
      <x:c r="E35" s="16" t="str">
        <x:v>5項目の最高点方式と合計判定を実装済み。</x:v>
      </x:c>
      <x:c r="F35" s="65" t="str">
        <x:v>対応済み</x:v>
      </x:c>
      <x:c r="G35" s="16" t="str">
        <x:v>指定様式へ各点と合計を転記する。</x:v>
      </x:c>
      <x:c r="H35" s="16" t="str">
        <x:v>加点項目は写真0枚警告の対象</x:v>
      </x:c>
      <x:c r="I35" s="73" t="str">
        <x:v>最優先</x:v>
      </x:c>
      <x:c r="J35" s="16" t="str"/>
    </x:row>
    <x:row r="36" ht="48" customHeight="1">
      <x:c r="A36" s="16" t="n">
        <x:v>32</x:v>
      </x:c>
      <x:c r="B36" s="16" t="str">
        <x:v>11</x:v>
      </x:c>
      <x:c r="C36" s="16" t="str">
        <x:v>保安 評価1（ウ）</x:v>
      </x:c>
      <x:c r="D36" s="16" t="str">
        <x:v>① 25点：局所的な腐朽・破損の部位</x:v>
      </x:c>
      <x:c r="E36" s="16" t="str">
        <x:v>25点の代表選択はあるが、土台・柱・はり・接合部の内訳はない。</x:v>
      </x:c>
      <x:c r="F36" s="61" t="str">
        <x:v>一部対応</x:v>
      </x:c>
      <x:c r="G36" s="16" t="str">
        <x:v>部位チェックと柱傾斜の測定値を追加する。</x:v>
      </x:c>
      <x:c r="H36" s="16" t="str">
        <x:v>選択した点数の写真は保存可能</x:v>
      </x:c>
      <x:c r="I36" s="16" t="str">
        <x:v>高</x:v>
      </x:c>
      <x:c r="J36" s="16" t="str"/>
    </x:row>
    <x:row r="37" ht="48" customHeight="1">
      <x:c r="A37" s="16" t="n">
        <x:v>33</x:v>
      </x:c>
      <x:c r="B37" s="16" t="str">
        <x:v>11</x:v>
      </x:c>
      <x:c r="C37" s="16" t="str">
        <x:v>保安 評価1（ウ）</x:v>
      </x:c>
      <x:c r="D37" s="16" t="str">
        <x:v>① 50点：不同沈下・数か所の腐朽・柱傾斜</x:v>
      </x:c>
      <x:c r="E37" s="16" t="str">
        <x:v>50点の代表選択はあるが、状態内訳と傾斜比はない。</x:v>
      </x:c>
      <x:c r="F37" s="61" t="str">
        <x:v>一部対応</x:v>
      </x:c>
      <x:c r="G37" s="16" t="str">
        <x:v>不同沈下・部位・傾斜比を個別入力する。</x:v>
      </x:c>
      <x:c r="H37" s="16" t="str">
        <x:v>選択した点数の写真は保存可能</x:v>
      </x:c>
      <x:c r="I37" s="16" t="str">
        <x:v>高</x:v>
      </x:c>
      <x:c r="J37" s="16" t="str"/>
    </x:row>
    <x:row r="38" ht="48" customHeight="1">
      <x:c r="A38" s="16" t="n">
        <x:v>34</x:v>
      </x:c>
      <x:c r="B38" s="16" t="str">
        <x:v>11</x:v>
      </x:c>
      <x:c r="C38" s="16" t="str">
        <x:v>保安 評価1（ウ）</x:v>
      </x:c>
      <x:c r="D38" s="16" t="str">
        <x:v>① 100点：著しい腐朽等の部位・柱傾斜</x:v>
      </x:c>
      <x:c r="E38" s="16" t="str">
        <x:v>100点の代表選択はあるが、状態内訳と傾斜比はない。</x:v>
      </x:c>
      <x:c r="F38" s="61" t="str">
        <x:v>一部対応</x:v>
      </x:c>
      <x:c r="G38" s="16" t="str">
        <x:v>部位・傾斜比を個別入力する。</x:v>
      </x:c>
      <x:c r="H38" s="16" t="str">
        <x:v>選択した点数の写真は保存可能</x:v>
      </x:c>
      <x:c r="I38" s="16" t="str">
        <x:v>高</x:v>
      </x:c>
      <x:c r="J38" s="16" t="str"/>
    </x:row>
    <x:row r="39" ht="48" customHeight="1">
      <x:c r="A39" s="16" t="n">
        <x:v>35</x:v>
      </x:c>
      <x:c r="B39" s="16" t="str">
        <x:v>11</x:v>
      </x:c>
      <x:c r="C39" s="16" t="str">
        <x:v>保安 評価1（ウ）</x:v>
      </x:c>
      <x:c r="D39" s="16" t="str">
        <x:v>② 外壁 15点／25点</x:v>
      </x:c>
      <x:c r="E39" s="16" t="str">
        <x:v>同じ点数と判断文を選択可能。</x:v>
      </x:c>
      <x:c r="F39" s="65" t="str">
        <x:v>対応済み</x:v>
      </x:c>
      <x:c r="G39" s="16" t="str">
        <x:v>そのまま対応。</x:v>
      </x:c>
      <x:c r="H39" s="16" t="str">
        <x:v>項目別に複数写真・自動見出し</x:v>
      </x:c>
      <x:c r="I39" s="16" t="str">
        <x:v>高</x:v>
      </x:c>
      <x:c r="J39" s="16" t="str"/>
    </x:row>
    <x:row r="40" ht="48" customHeight="1">
      <x:c r="A40" s="16" t="n">
        <x:v>36</x:v>
      </x:c>
      <x:c r="B40" s="16" t="str">
        <x:v>11</x:v>
      </x:c>
      <x:c r="C40" s="16" t="str">
        <x:v>保安 評価1（ウ）</x:v>
      </x:c>
      <x:c r="D40" s="16" t="str">
        <x:v>③ 屋根 15点／25点／50点</x:v>
      </x:c>
      <x:c r="E40" s="16" t="str">
        <x:v>同じ点数と判断文を選択可能。</x:v>
      </x:c>
      <x:c r="F40" s="65" t="str">
        <x:v>対応済み</x:v>
      </x:c>
      <x:c r="G40" s="16" t="str">
        <x:v>そのまま対応。</x:v>
      </x:c>
      <x:c r="H40" s="16" t="str">
        <x:v>項目別に複数写真・自動見出し</x:v>
      </x:c>
      <x:c r="I40" s="16" t="str">
        <x:v>高</x:v>
      </x:c>
      <x:c r="J40" s="16" t="str"/>
    </x:row>
    <x:row r="41" ht="48" customHeight="1">
      <x:c r="A41" s="16" t="n">
        <x:v>37</x:v>
      </x:c>
      <x:c r="B41" s="16" t="str">
        <x:v>11</x:v>
      </x:c>
      <x:c r="C41" s="16" t="str">
        <x:v>保安 評価1（ウ）</x:v>
      </x:c>
      <x:c r="D41" s="16" t="str">
        <x:v>④ 基礎 10点／20点</x:v>
      </x:c>
      <x:c r="E41" s="16" t="str">
        <x:v>同じ点数と条件付き加点を実装済み。</x:v>
      </x:c>
      <x:c r="F41" s="65" t="str">
        <x:v>対応済み</x:v>
      </x:c>
      <x:c r="G41" s="16" t="str">
        <x:v>そのまま対応。</x:v>
      </x:c>
      <x:c r="H41" s="16" t="str">
        <x:v>誤加点警告あり</x:v>
      </x:c>
      <x:c r="I41" s="16" t="str">
        <x:v>高</x:v>
      </x:c>
      <x:c r="J41" s="16" t="str"/>
    </x:row>
    <x:row r="42" ht="48" customHeight="1">
      <x:c r="A42" s="16" t="n">
        <x:v>38</x:v>
      </x:c>
      <x:c r="B42" s="16" t="str">
        <x:v>11</x:v>
      </x:c>
      <x:c r="C42" s="16" t="str">
        <x:v>保安 評価1（ウ）</x:v>
      </x:c>
      <x:c r="D42" s="16" t="str">
        <x:v>⑤ 外壁構造 25点</x:v>
      </x:c>
      <x:c r="E42" s="16" t="str">
        <x:v>同じ点数と条件付き加点を実装済み。</x:v>
      </x:c>
      <x:c r="F42" s="65" t="str">
        <x:v>対応済み</x:v>
      </x:c>
      <x:c r="G42" s="16" t="str">
        <x:v>そのまま対応。</x:v>
      </x:c>
      <x:c r="H42" s="16" t="str">
        <x:v>誤加点警告あり</x:v>
      </x:c>
      <x:c r="I42" s="16" t="str">
        <x:v>高</x:v>
      </x:c>
      <x:c r="J42" s="16" t="str"/>
    </x:row>
    <x:row r="43" ht="48" customHeight="1">
      <x:c r="A43" s="16" t="n">
        <x:v>39</x:v>
      </x:c>
      <x:c r="B43" s="16" t="str">
        <x:v>12</x:v>
      </x:c>
      <x:c r="C43" s="16" t="str">
        <x:v>保安 評価2</x:v>
      </x:c>
      <x:c r="D43" s="16" t="str">
        <x:v>隣地へ被害が及ぶ見込み</x:v>
      </x:c>
      <x:c r="E43" s="16" t="str">
        <x:v>同内容の判定あり。</x:v>
      </x:c>
      <x:c r="F43" s="65" t="str">
        <x:v>対応済み</x:v>
      </x:c>
      <x:c r="G43" s="16" t="str">
        <x:v>そのまま対応。</x:v>
      </x:c>
      <x:c r="H43" s="16" t="str">
        <x:v>接道・周辺のまとめ写真を保存可能</x:v>
      </x:c>
      <x:c r="I43" s="16" t="str">
        <x:v>高</x:v>
      </x:c>
      <x:c r="J43" s="16" t="str"/>
    </x:row>
    <x:row r="44" ht="48" customHeight="1">
      <x:c r="A44" s="16" t="n">
        <x:v>40</x:v>
      </x:c>
      <x:c r="B44" s="16" t="str">
        <x:v>12</x:v>
      </x:c>
      <x:c r="C44" s="16" t="str">
        <x:v>保安 評価2</x:v>
      </x:c>
      <x:c r="D44" s="16" t="str">
        <x:v>隣地の北・東・南・西の選択</x:v>
      </x:c>
      <x:c r="E44" s="16" t="str">
        <x:v>方位別ではなく1件分をまとめて入力。</x:v>
      </x:c>
      <x:c r="F44" s="69" t="str">
        <x:v>追加必要</x:v>
      </x:c>
      <x:c r="G44" s="16" t="str">
        <x:v>4方向それぞれに影響有無を持たせる。</x:v>
      </x:c>
      <x:c r="H44" s="16" t="str">
        <x:v>方位を写真見出しへ自動付与</x:v>
      </x:c>
      <x:c r="I44" s="73" t="str">
        <x:v>最優先</x:v>
      </x:c>
      <x:c r="J44" s="16" t="str"/>
    </x:row>
    <x:row r="45" ht="48" customHeight="1">
      <x:c r="A45" s="16" t="n">
        <x:v>41</x:v>
      </x:c>
      <x:c r="B45" s="16" t="str">
        <x:v>12</x:v>
      </x:c>
      <x:c r="C45" s="16" t="str">
        <x:v>保安 評価2</x:v>
      </x:c>
      <x:c r="D45" s="16" t="str">
        <x:v>隣地用途（建築物／非建築物の細分類）</x:v>
      </x:c>
      <x:c r="E45" s="16" t="str">
        <x:v>住宅・店舗・避難所・病院・学校公園の一括選択。</x:v>
      </x:c>
      <x:c r="F45" s="61" t="str">
        <x:v>一部対応</x:v>
      </x:c>
      <x:c r="G45" s="16" t="str">
        <x:v>駐車場・山林田畑・広場公園・その他を含む方位別選択にする。</x:v>
      </x:c>
      <x:c r="H45" s="16" t="str">
        <x:v>方位別写真を追加</x:v>
      </x:c>
      <x:c r="I45" s="16" t="str">
        <x:v>高</x:v>
      </x:c>
      <x:c r="J45" s="16" t="str"/>
    </x:row>
    <x:row r="46" ht="48" customHeight="1">
      <x:c r="A46" s="16" t="n">
        <x:v>42</x:v>
      </x:c>
      <x:c r="B46" s="16" t="str">
        <x:v>12</x:v>
      </x:c>
      <x:c r="C46" s="16" t="str">
        <x:v>保安 評価2</x:v>
      </x:c>
      <x:c r="D46" s="16" t="str">
        <x:v>隣地までの軒先距離（方位別）</x:v>
      </x:c>
      <x:c r="E46" s="16" t="str">
        <x:v>軒からの距離を1値だけ入力。</x:v>
      </x:c>
      <x:c r="F46" s="69" t="str">
        <x:v>追加必要</x:v>
      </x:c>
      <x:c r="G46" s="16" t="str">
        <x:v>北・東・南・西ごとにm入力する。</x:v>
      </x:c>
      <x:c r="H46" s="16" t="str">
        <x:v>未測定理由も入力可能にする</x:v>
      </x:c>
      <x:c r="I46" s="73" t="str">
        <x:v>最優先</x:v>
      </x:c>
      <x:c r="J46" s="16" t="str">
        <x:v>測り忘れ防止対象</x:v>
      </x:c>
    </x:row>
    <x:row r="47" ht="48" customHeight="1">
      <x:c r="A47" s="16" t="n">
        <x:v>43</x:v>
      </x:c>
      <x:c r="B47" s="16" t="str">
        <x:v>12</x:v>
      </x:c>
      <x:c r="C47" s="16" t="str">
        <x:v>保安 評価2</x:v>
      </x:c>
      <x:c r="D47" s="16" t="str">
        <x:v>道路へ被害が及ぶ見込み</x:v>
      </x:c>
      <x:c r="E47" s="16" t="str">
        <x:v>同内容の判定あり。</x:v>
      </x:c>
      <x:c r="F47" s="65" t="str">
        <x:v>対応済み</x:v>
      </x:c>
      <x:c r="G47" s="16" t="str">
        <x:v>そのまま対応。</x:v>
      </x:c>
      <x:c r="H47" s="16" t="str">
        <x:v>接道・周辺のまとめ写真を保存可能</x:v>
      </x:c>
      <x:c r="I47" s="16" t="str">
        <x:v>高</x:v>
      </x:c>
      <x:c r="J47" s="16" t="str"/>
    </x:row>
    <x:row r="48" ht="48" customHeight="1">
      <x:c r="A48" s="16" t="n">
        <x:v>44</x:v>
      </x:c>
      <x:c r="B48" s="16" t="str">
        <x:v>12</x:v>
      </x:c>
      <x:c r="C48" s="16" t="str">
        <x:v>保安 評価2</x:v>
      </x:c>
      <x:c r="D48" s="16" t="str">
        <x:v>道路の北・東・南・西の選択</x:v>
      </x:c>
      <x:c r="E48" s="16" t="str">
        <x:v>方位別ではなく1件分をまとめて入力。</x:v>
      </x:c>
      <x:c r="F48" s="69" t="str">
        <x:v>追加必要</x:v>
      </x:c>
      <x:c r="G48" s="16" t="str">
        <x:v>4方向それぞれに接道・影響有無を持たせる。</x:v>
      </x:c>
      <x:c r="H48" s="16" t="str">
        <x:v>方位を写真見出しへ自動付与</x:v>
      </x:c>
      <x:c r="I48" s="73" t="str">
        <x:v>最優先</x:v>
      </x:c>
      <x:c r="J48" s="16" t="str"/>
    </x:row>
    <x:row r="49" ht="48" customHeight="1">
      <x:c r="A49" s="16" t="n">
        <x:v>45</x:v>
      </x:c>
      <x:c r="B49" s="16" t="str">
        <x:v>12</x:v>
      </x:c>
      <x:c r="C49" s="16" t="str">
        <x:v>保安 評価2</x:v>
      </x:c>
      <x:c r="D49" s="16" t="str">
        <x:v>道路までの軒先距離（方位別）</x:v>
      </x:c>
      <x:c r="E49" s="16" t="str">
        <x:v>軒からの距離を1値だけ入力。</x:v>
      </x:c>
      <x:c r="F49" s="69" t="str">
        <x:v>追加必要</x:v>
      </x:c>
      <x:c r="G49" s="16" t="str">
        <x:v>北・東・南・西ごとにm入力する。</x:v>
      </x:c>
      <x:c r="H49" s="16" t="str">
        <x:v>未測定理由も入力可能にする</x:v>
      </x:c>
      <x:c r="I49" s="73" t="str">
        <x:v>最優先</x:v>
      </x:c>
      <x:c r="J49" s="16" t="str">
        <x:v>測り忘れ防止対象</x:v>
      </x:c>
    </x:row>
    <x:row r="50" ht="48" customHeight="1">
      <x:c r="A50" s="16" t="n">
        <x:v>46</x:v>
      </x:c>
      <x:c r="B50" s="16" t="str">
        <x:v>12</x:v>
      </x:c>
      <x:c r="C50" s="16" t="str">
        <x:v>保安 評価2</x:v>
      </x:c>
      <x:c r="D50" s="16" t="str">
        <x:v>道路幅員（方位別）</x:v>
      </x:c>
      <x:c r="E50" s="16" t="str">
        <x:v>幅員を1値だけ入力。</x:v>
      </x:c>
      <x:c r="F50" s="61" t="str">
        <x:v>一部対応</x:v>
      </x:c>
      <x:c r="G50" s="16" t="str">
        <x:v>北・東・南・西ごとに幅員を入力する。</x:v>
      </x:c>
      <x:c r="H50" s="16" t="str">
        <x:v>未測定理由も入力可能にする</x:v>
      </x:c>
      <x:c r="I50" s="73" t="str">
        <x:v>最優先</x:v>
      </x:c>
      <x:c r="J50" s="16" t="str"/>
    </x:row>
    <x:row r="51" ht="48" customHeight="1">
      <x:c r="A51" s="16" t="n">
        <x:v>47</x:v>
      </x:c>
      <x:c r="B51" s="16" t="str">
        <x:v>12</x:v>
      </x:c>
      <x:c r="C51" s="16" t="str">
        <x:v>保安 評価2</x:v>
      </x:c>
      <x:c r="D51" s="16" t="str">
        <x:v>車道幅／歩道幅の内訳</x:v>
      </x:c>
      <x:c r="E51" s="16" t="str">
        <x:v>専用入力なし。</x:v>
      </x:c>
      <x:c r="F51" s="69" t="str">
        <x:v>追加必要</x:v>
      </x:c>
      <x:c r="G51" s="16" t="str">
        <x:v>方位別に車道・歩道幅を追加する。</x:v>
      </x:c>
      <x:c r="H51" s="16" t="str">
        <x:v>未測定理由も入力可能にする</x:v>
      </x:c>
      <x:c r="I51" s="16" t="str">
        <x:v>高</x:v>
      </x:c>
      <x:c r="J51" s="16" t="str"/>
    </x:row>
    <x:row r="52" ht="48" customHeight="1">
      <x:c r="A52" s="16" t="n">
        <x:v>48</x:v>
      </x:c>
      <x:c r="B52" s="16" t="str">
        <x:v>12</x:v>
      </x:c>
      <x:c r="C52" s="16" t="str">
        <x:v>保安 評価2</x:v>
      </x:c>
      <x:c r="D52" s="16" t="str">
        <x:v>道路特性</x:v>
      </x:c>
      <x:c r="E52" s="16" t="str">
        <x:v>緊急輸送道路・通学路・幹線道路・その他公衆用道路あり。</x:v>
      </x:c>
      <x:c r="F52" s="61" t="str">
        <x:v>一部対応</x:v>
      </x:c>
      <x:c r="G52" s="16" t="str">
        <x:v>公共施設への通行道路を追加し、方位別にする。</x:v>
      </x:c>
      <x:c r="H52" s="16" t="str">
        <x:v>選択内容を写真見出しへ反映</x:v>
      </x:c>
      <x:c r="I52" s="16" t="str">
        <x:v>高</x:v>
      </x:c>
      <x:c r="J52" s="16" t="str"/>
    </x:row>
    <x:row r="53" ht="48" customHeight="1">
      <x:c r="A53" s="16" t="n">
        <x:v>49</x:v>
      </x:c>
      <x:c r="B53" s="16" t="str">
        <x:v>12</x:v>
      </x:c>
      <x:c r="C53" s="16" t="str">
        <x:v>保安 評価2</x:v>
      </x:c>
      <x:c r="D53" s="16" t="str">
        <x:v>道路の利用状況</x:v>
      </x:c>
      <x:c r="E53" s="16" t="str">
        <x:v>自由記入欄なし。</x:v>
      </x:c>
      <x:c r="F53" s="69" t="str">
        <x:v>追加必要</x:v>
      </x:c>
      <x:c r="G53" s="16" t="str">
        <x:v>交通量・歩行者・時間帯等の方位別メモを追加する。</x:v>
      </x:c>
      <x:c r="H53" s="16" t="str">
        <x:v>写真と同じ方位で紐付け</x:v>
      </x:c>
      <x:c r="I53" s="16" t="str">
        <x:v>高</x:v>
      </x:c>
      <x:c r="J53" s="16" t="str"/>
    </x:row>
    <x:row r="54" ht="48" customHeight="1">
      <x:c r="A54" s="16" t="n">
        <x:v>50</x:v>
      </x:c>
      <x:c r="B54" s="16" t="str">
        <x:v>13</x:v>
      </x:c>
      <x:c r="C54" s="16" t="str">
        <x:v>保安 メモ</x:v>
      </x:c>
      <x:c r="D54" s="16" t="str">
        <x:v>危険箇所・破損・周辺状況の詳細メモ</x:v>
      </x:c>
      <x:c r="E54" s="16" t="str">
        <x:v>総合メモはあるが、保安専用メモではない。</x:v>
      </x:c>
      <x:c r="F54" s="81" t="str">
        <x:v>帳票調整</x:v>
      </x:c>
      <x:c r="G54" s="16" t="str">
        <x:v>保安区分の専用メモを設け、指定ページへ出力する。</x:v>
      </x:c>
      <x:c r="H54" s="16" t="str">
        <x:v>写真番号を引用できるようにする</x:v>
      </x:c>
      <x:c r="I54" s="16" t="str">
        <x:v>中</x:v>
      </x:c>
      <x:c r="J54" s="16" t="str"/>
    </x:row>
    <x:row r="55" ht="48" customHeight="1">
      <x:c r="A55" s="16" t="n">
        <x:v>51</x:v>
      </x:c>
      <x:c r="B55" s="16" t="str">
        <x:v>14</x:v>
      </x:c>
      <x:c r="C55" s="16" t="str">
        <x:v>衛生 評価1</x:v>
      </x:c>
      <x:c r="D55" s="16" t="str">
        <x:v>衛生上不適切 5項目</x:v>
      </x:c>
      <x:c r="E55" s="16" t="str">
        <x:v>5項目すべて同内容で実装済み。</x:v>
      </x:c>
      <x:c r="F55" s="65" t="str">
        <x:v>対応済み</x:v>
      </x:c>
      <x:c r="G55" s="16" t="str">
        <x:v>指定文言へ合わせて出力する。</x:v>
      </x:c>
      <x:c r="H55" s="16" t="str">
        <x:v>各項目に複数写真・自動見出し</x:v>
      </x:c>
      <x:c r="I55" s="16" t="str">
        <x:v>高</x:v>
      </x:c>
      <x:c r="J55" s="16" t="str"/>
    </x:row>
    <x:row r="56" ht="48" customHeight="1">
      <x:c r="A56" s="16" t="n">
        <x:v>52</x:v>
      </x:c>
      <x:c r="B56" s="16" t="str">
        <x:v>14</x:v>
      </x:c>
      <x:c r="C56" s="16" t="str">
        <x:v>生活環境 評価1</x:v>
      </x:c>
      <x:c r="D56" s="16" t="str">
        <x:v>立木 3項目</x:v>
      </x:c>
      <x:c r="E56" s="16" t="str">
        <x:v>3項目すべて同内容で実装済み。</x:v>
      </x:c>
      <x:c r="F56" s="65" t="str">
        <x:v>対応済み</x:v>
      </x:c>
      <x:c r="G56" s="16" t="str">
        <x:v>指定文言へ合わせて出力する。</x:v>
      </x:c>
      <x:c r="H56" s="16" t="str">
        <x:v>各項目に複数写真・自動見出し</x:v>
      </x:c>
      <x:c r="I56" s="16" t="str">
        <x:v>高</x:v>
      </x:c>
      <x:c r="J56" s="16" t="str"/>
    </x:row>
    <x:row r="57" ht="48" customHeight="1">
      <x:c r="A57" s="16" t="n">
        <x:v>53</x:v>
      </x:c>
      <x:c r="B57" s="16" t="str">
        <x:v>14</x:v>
      </x:c>
      <x:c r="C57" s="16" t="str">
        <x:v>生活環境 評価1</x:v>
      </x:c>
      <x:c r="D57" s="16" t="str">
        <x:v>動物の鳴き声・ふん尿・毛羽毛 3項目</x:v>
      </x:c>
      <x:c r="E57" s="16" t="str">
        <x:v>3項目すべて同内容で実装済み。</x:v>
      </x:c>
      <x:c r="F57" s="65" t="str">
        <x:v>対応済み</x:v>
      </x:c>
      <x:c r="G57" s="16" t="str">
        <x:v>指定文言へ合わせて出力する。</x:v>
      </x:c>
      <x:c r="H57" s="16" t="str">
        <x:v>各項目に複数写真・自動見出し</x:v>
      </x:c>
      <x:c r="I57" s="16" t="str">
        <x:v>高</x:v>
      </x:c>
      <x:c r="J57" s="16" t="str"/>
    </x:row>
    <x:row r="58" ht="48" customHeight="1">
      <x:c r="A58" s="16" t="n">
        <x:v>54</x:v>
      </x:c>
      <x:c r="B58" s="16" t="str">
        <x:v>14</x:v>
      </x:c>
      <x:c r="C58" s="16" t="str">
        <x:v>生活環境 評価1</x:v>
      </x:c>
      <x:c r="D58" s="16" t="str">
        <x:v>ねずみ・はえ・蚊・のみ</x:v>
      </x:c>
      <x:c r="E58" s="16" t="str">
        <x:v>同内容のチェック項目あり。</x:v>
      </x:c>
      <x:c r="F58" s="65" t="str">
        <x:v>対応済み</x:v>
      </x:c>
      <x:c r="G58" s="16" t="str">
        <x:v>そのまま対応。</x:v>
      </x:c>
      <x:c r="H58" s="16" t="str">
        <x:v>項目別に複数写真・自動見出し</x:v>
      </x:c>
      <x:c r="I58" s="16" t="str">
        <x:v>高</x:v>
      </x:c>
      <x:c r="J58" s="16" t="str"/>
    </x:row>
    <x:row r="59" ht="48" customHeight="1">
      <x:c r="A59" s="16" t="n">
        <x:v>55</x:v>
      </x:c>
      <x:c r="B59" s="16" t="str">
        <x:v>14</x:v>
      </x:c>
      <x:c r="C59" s="16" t="str">
        <x:v>生活環境 評価1</x:v>
      </x:c>
      <x:c r="D59" s="16" t="str">
        <x:v>住みついた動物の周辺土地・家屋への侵入</x:v>
      </x:c>
      <x:c r="E59" s="16" t="str">
        <x:v>該当する独立項目がない。</x:v>
      </x:c>
      <x:c r="F59" s="69" t="str">
        <x:v>追加必要</x:v>
      </x:c>
      <x:c r="G59" s="16" t="str">
        <x:v>独立チェック項目を追加する。</x:v>
      </x:c>
      <x:c r="H59" s="16" t="str">
        <x:v>項目別に複数写真・自動見出し</x:v>
      </x:c>
      <x:c r="I59" s="16" t="str">
        <x:v>高</x:v>
      </x:c>
      <x:c r="J59" s="16" t="str"/>
    </x:row>
    <x:row r="60" ht="48" customHeight="1">
      <x:c r="A60" s="16" t="n">
        <x:v>56</x:v>
      </x:c>
      <x:c r="B60" s="16" t="str">
        <x:v>14</x:v>
      </x:c>
      <x:c r="C60" s="16" t="str">
        <x:v>生活環境 評価1</x:v>
      </x:c>
      <x:c r="D60" s="16" t="str">
        <x:v>シロアリの近隣飛来</x:v>
      </x:c>
      <x:c r="E60" s="16" t="str">
        <x:v>同内容のチェック項目あり。</x:v>
      </x:c>
      <x:c r="F60" s="65" t="str">
        <x:v>対応済み</x:v>
      </x:c>
      <x:c r="G60" s="16" t="str">
        <x:v>そのまま対応。</x:v>
      </x:c>
      <x:c r="H60" s="16" t="str">
        <x:v>項目別に複数写真・自動見出し</x:v>
      </x:c>
      <x:c r="I60" s="16" t="str">
        <x:v>高</x:v>
      </x:c>
      <x:c r="J60" s="16" t="str"/>
    </x:row>
    <x:row r="61" ht="48" customHeight="1">
      <x:c r="A61" s="16" t="n">
        <x:v>57</x:v>
      </x:c>
      <x:c r="B61" s="16" t="str">
        <x:v>14</x:v>
      </x:c>
      <x:c r="C61" s="16" t="str">
        <x:v>生活環境 評価1</x:v>
      </x:c>
      <x:c r="D61" s="16" t="str">
        <x:v>多数の窓ガラス破損</x:v>
      </x:c>
      <x:c r="E61" s="16" t="str">
        <x:v>同内容のチェック項目あり。</x:v>
      </x:c>
      <x:c r="F61" s="65" t="str">
        <x:v>対応済み</x:v>
      </x:c>
      <x:c r="G61" s="16" t="str">
        <x:v>そのまま対応。</x:v>
      </x:c>
      <x:c r="H61" s="16" t="str">
        <x:v>項目別に複数写真・自動見出し</x:v>
      </x:c>
      <x:c r="I61" s="16" t="str">
        <x:v>高</x:v>
      </x:c>
      <x:c r="J61" s="16" t="str"/>
    </x:row>
    <x:row r="62" ht="48" customHeight="1">
      <x:c r="A62" s="16" t="n">
        <x:v>58</x:v>
      </x:c>
      <x:c r="B62" s="16" t="str">
        <x:v>14</x:v>
      </x:c>
      <x:c r="C62" s="16" t="str">
        <x:v>生活環境 評価1</x:v>
      </x:c>
      <x:c r="D62" s="16" t="str">
        <x:v>無施錠・窓割れによる侵入容易性</x:v>
      </x:c>
      <x:c r="E62" s="16" t="str">
        <x:v>同内容のチェック項目あり。</x:v>
      </x:c>
      <x:c r="F62" s="65" t="str">
        <x:v>対応済み</x:v>
      </x:c>
      <x:c r="G62" s="16" t="str">
        <x:v>門扉を含む指定文言へ合わせる。</x:v>
      </x:c>
      <x:c r="H62" s="16" t="str">
        <x:v>項目別に複数写真・自動見出し</x:v>
      </x:c>
      <x:c r="I62" s="16" t="str">
        <x:v>高</x:v>
      </x:c>
      <x:c r="J62" s="16" t="str"/>
    </x:row>
    <x:row r="63" ht="48" customHeight="1">
      <x:c r="A63" s="16" t="n">
        <x:v>59</x:v>
      </x:c>
      <x:c r="B63" s="16" t="str">
        <x:v>14</x:v>
      </x:c>
      <x:c r="C63" s="16" t="str">
        <x:v>生活環境 評価1</x:v>
      </x:c>
      <x:c r="D63" s="16" t="str">
        <x:v>ごみ散乱・山積</x:v>
      </x:c>
      <x:c r="E63" s="16" t="str">
        <x:v>同内容のチェック項目あり。</x:v>
      </x:c>
      <x:c r="F63" s="65" t="str">
        <x:v>対応済み</x:v>
      </x:c>
      <x:c r="G63" s="16" t="str">
        <x:v>そのまま対応。</x:v>
      </x:c>
      <x:c r="H63" s="16" t="str">
        <x:v>項目別に複数写真・自動見出し</x:v>
      </x:c>
      <x:c r="I63" s="16" t="str">
        <x:v>高</x:v>
      </x:c>
      <x:c r="J63" s="16" t="str"/>
    </x:row>
    <x:row r="64" ht="48" customHeight="1">
      <x:c r="A64" s="16" t="n">
        <x:v>60</x:v>
      </x:c>
      <x:c r="B64" s="16" t="str">
        <x:v>14</x:v>
      </x:c>
      <x:c r="C64" s="16" t="str">
        <x:v>生活環境 評価1</x:v>
      </x:c>
      <x:c r="D64" s="16" t="str">
        <x:v>土砂流出</x:v>
      </x:c>
      <x:c r="E64" s="16" t="str">
        <x:v>同内容のチェック項目あり。</x:v>
      </x:c>
      <x:c r="F64" s="65" t="str">
        <x:v>対応済み</x:v>
      </x:c>
      <x:c r="G64" s="16" t="str">
        <x:v>そのまま対応。</x:v>
      </x:c>
      <x:c r="H64" s="16" t="str">
        <x:v>項目別に複数写真・自動見出し</x:v>
      </x:c>
      <x:c r="I64" s="16" t="str">
        <x:v>高</x:v>
      </x:c>
      <x:c r="J64" s="16" t="str"/>
    </x:row>
    <x:row r="65" ht="48" customHeight="1">
      <x:c r="A65" s="16" t="n">
        <x:v>61</x:v>
      </x:c>
      <x:c r="B65" s="16" t="str">
        <x:v>14</x:v>
      </x:c>
      <x:c r="C65" s="16" t="str">
        <x:v>生活環境 評価1</x:v>
      </x:c>
      <x:c r="D65" s="16" t="str">
        <x:v>屋根・外壁の汚物・落書き等</x:v>
      </x:c>
      <x:c r="E65" s="16" t="str">
        <x:v>同内容のチェック項目あり。</x:v>
      </x:c>
      <x:c r="F65" s="65" t="str">
        <x:v>対応済み</x:v>
      </x:c>
      <x:c r="G65" s="16" t="str">
        <x:v>そのまま対応。</x:v>
      </x:c>
      <x:c r="H65" s="16" t="str">
        <x:v>項目別に複数写真・自動見出し</x:v>
      </x:c>
      <x:c r="I65" s="16" t="str">
        <x:v>高</x:v>
      </x:c>
      <x:c r="J65" s="16" t="str"/>
    </x:row>
    <x:row r="66" ht="48" customHeight="1">
      <x:c r="A66" s="16" t="n">
        <x:v>62</x:v>
      </x:c>
      <x:c r="B66" s="16" t="str">
        <x:v>14</x:v>
      </x:c>
      <x:c r="C66" s="16" t="str">
        <x:v>衛生・生活環境 評価1</x:v>
      </x:c>
      <x:c r="D66" s="16" t="str">
        <x:v>その他＋状態説明</x:v>
      </x:c>
      <x:c r="E66" s="16" t="str">
        <x:v>チェックと自由記入あり。</x:v>
      </x:c>
      <x:c r="F66" s="65" t="str">
        <x:v>対応済み</x:v>
      </x:c>
      <x:c r="G66" s="16" t="str">
        <x:v>そのまま対応。</x:v>
      </x:c>
      <x:c r="H66" s="16" t="str">
        <x:v>説明を写真見出しへ自動追記</x:v>
      </x:c>
      <x:c r="I66" s="16" t="str">
        <x:v>高</x:v>
      </x:c>
      <x:c r="J66" s="16" t="str"/>
    </x:row>
    <x:row r="67" ht="48" customHeight="1">
      <x:c r="A67" s="16" t="n">
        <x:v>63</x:v>
      </x:c>
      <x:c r="B67" s="16" t="str">
        <x:v>15</x:v>
      </x:c>
      <x:c r="C67" s="16" t="str">
        <x:v>悪影響 評価2</x:v>
      </x:c>
      <x:c r="D67" s="16" t="str">
        <x:v>社会通念上許容範囲を超えるか</x:v>
      </x:c>
      <x:c r="E67" s="16" t="str">
        <x:v>同内容の総合判定あり。</x:v>
      </x:c>
      <x:c r="F67" s="65" t="str">
        <x:v>対応済み</x:v>
      </x:c>
      <x:c r="G67" s="16" t="str">
        <x:v>そのまま対応。</x:v>
      </x:c>
      <x:c r="H67" s="16" t="str">
        <x:v>悪影響区分の確認済み管理あり</x:v>
      </x:c>
      <x:c r="I67" s="16" t="str">
        <x:v>高</x:v>
      </x:c>
      <x:c r="J67" s="16" t="str"/>
    </x:row>
    <x:row r="68" ht="48" customHeight="1">
      <x:c r="A68" s="16" t="n">
        <x:v>64</x:v>
      </x:c>
      <x:c r="B68" s="16" t="str">
        <x:v>15</x:v>
      </x:c>
      <x:c r="C68" s="16" t="str">
        <x:v>悪影響 評価2</x:v>
      </x:c>
      <x:c r="D68" s="16" t="str">
        <x:v>頻度・回数・量・範囲・拡大性・誘因等</x:v>
      </x:c>
      <x:c r="E68" s="16" t="str">
        <x:v>考慮事項として表示するが個別入力欄はない。</x:v>
      </x:c>
      <x:c r="F68" s="61" t="str">
        <x:v>一部対応</x:v>
      </x:c>
      <x:c r="G68" s="16" t="str">
        <x:v>判断根拠を構造化入力または専用メモ化する。</x:v>
      </x:c>
      <x:c r="H68" s="16" t="str">
        <x:v>未入力時に確認警告</x:v>
      </x:c>
      <x:c r="I68" s="16" t="str">
        <x:v>中</x:v>
      </x:c>
      <x:c r="J68" s="16" t="str"/>
    </x:row>
    <x:row r="69" ht="48" customHeight="1">
      <x:c r="A69" s="16" t="n">
        <x:v>65</x:v>
      </x:c>
      <x:c r="B69" s="16" t="str">
        <x:v>15</x:v>
      </x:c>
      <x:c r="C69" s="16" t="str">
        <x:v>悪影響 評価2</x:v>
      </x:c>
      <x:c r="D69" s="16" t="str">
        <x:v>健康被害・防犯・他法令の観点</x:v>
      </x:c>
      <x:c r="E69" s="16" t="str">
        <x:v>考慮事項として表示するが個別チェック欄はない。</x:v>
      </x:c>
      <x:c r="F69" s="61" t="str">
        <x:v>一部対応</x:v>
      </x:c>
      <x:c r="G69" s="16" t="str">
        <x:v>3観点を個別チェック／メモにする。</x:v>
      </x:c>
      <x:c r="H69" s="16" t="str">
        <x:v>未入力時に確認警告</x:v>
      </x:c>
      <x:c r="I69" s="16" t="str">
        <x:v>中</x:v>
      </x:c>
      <x:c r="J69" s="16" t="str"/>
    </x:row>
    <x:row r="70" ht="48" customHeight="1">
      <x:c r="A70" s="16" t="n">
        <x:v>66</x:v>
      </x:c>
      <x:c r="B70" s="16" t="str">
        <x:v>15</x:v>
      </x:c>
      <x:c r="C70" s="16" t="str">
        <x:v>悪影響 評価2</x:v>
      </x:c>
      <x:c r="D70" s="16" t="str">
        <x:v>空家等の現状</x:v>
      </x:c>
      <x:c r="E70" s="16" t="str">
        <x:v>専用の長文入力欄あり。</x:v>
      </x:c>
      <x:c r="F70" s="65" t="str">
        <x:v>対応済み</x:v>
      </x:c>
      <x:c r="G70" s="16" t="str">
        <x:v>指定枠へ転記する。</x:v>
      </x:c>
      <x:c r="H70" s="16" t="str">
        <x:v>入力要点を写真見出しへ反映</x:v>
      </x:c>
      <x:c r="I70" s="16" t="str">
        <x:v>高</x:v>
      </x:c>
      <x:c r="J70" s="16" t="str"/>
    </x:row>
    <x:row r="71" ht="48" customHeight="1">
      <x:c r="A71" s="16" t="n">
        <x:v>67</x:v>
      </x:c>
      <x:c r="B71" s="16" t="str">
        <x:v>15</x:v>
      </x:c>
      <x:c r="C71" s="16" t="str">
        <x:v>悪影響 評価2</x:v>
      </x:c>
      <x:c r="D71" s="16" t="str">
        <x:v>空家等が及ぼす悪影響の状況</x:v>
      </x:c>
      <x:c r="E71" s="16" t="str">
        <x:v>専用の長文入力欄あり。</x:v>
      </x:c>
      <x:c r="F71" s="65" t="str">
        <x:v>対応済み</x:v>
      </x:c>
      <x:c r="G71" s="16" t="str">
        <x:v>指定枠へ転記する。</x:v>
      </x:c>
      <x:c r="H71" s="16" t="str">
        <x:v>入力要点を写真見出しへ反映</x:v>
      </x:c>
      <x:c r="I71" s="16" t="str">
        <x:v>高</x:v>
      </x:c>
      <x:c r="J71" s="16" t="str"/>
    </x:row>
    <x:row r="72" ht="48" customHeight="1">
      <x:c r="A72" s="16" t="n">
        <x:v>68</x:v>
      </x:c>
      <x:c r="B72" s="16" t="str">
        <x:v>15</x:v>
      </x:c>
      <x:c r="C72" s="16" t="str">
        <x:v>悪影響 評価2</x:v>
      </x:c>
      <x:c r="D72" s="16" t="str">
        <x:v>その他参考となる事項</x:v>
      </x:c>
      <x:c r="E72" s="16" t="str">
        <x:v>専用欄はない。</x:v>
      </x:c>
      <x:c r="F72" s="69" t="str">
        <x:v>追加必要</x:v>
      </x:c>
      <x:c r="G72" s="16" t="str">
        <x:v>独立した参考事項欄を追加する。</x:v>
      </x:c>
      <x:c r="H72" s="16" t="str">
        <x:v>必要に応じ写真番号を引用</x:v>
      </x:c>
      <x:c r="I72" s="16" t="str">
        <x:v>中</x:v>
      </x:c>
      <x:c r="J72" s="16" t="str"/>
    </x:row>
    <x:row r="73" ht="48" customHeight="1">
      <x:c r="A73" s="16" t="n">
        <x:v>69</x:v>
      </x:c>
      <x:c r="B73" s="16" t="str">
        <x:v>16</x:v>
      </x:c>
      <x:c r="C73" s="16" t="str">
        <x:v>衛生・生活環境 メモ</x:v>
      </x:c>
      <x:c r="D73" s="16" t="str">
        <x:v>衛生・生活環境専用のメモ・備考</x:v>
      </x:c>
      <x:c r="E73" s="16" t="str">
        <x:v>総合メモはあるが専用区分ではない。</x:v>
      </x:c>
      <x:c r="F73" s="81" t="str">
        <x:v>帳票調整</x:v>
      </x:c>
      <x:c r="G73" s="16" t="str">
        <x:v>専用メモを設けて指定ページへ出力する。</x:v>
      </x:c>
      <x:c r="H73" s="16" t="str">
        <x:v>写真番号を引用できるようにする</x:v>
      </x:c>
      <x:c r="I73" s="16" t="str">
        <x:v>中</x:v>
      </x:c>
      <x:c r="J73" s="16" t="str"/>
    </x:row>
    <x:row r="74" ht="48" customHeight="1">
      <x:c r="A74" s="16" t="n">
        <x:v>70</x:v>
      </x:c>
      <x:c r="B74" s="16" t="str">
        <x:v>写真台帳</x:v>
      </x:c>
      <x:c r="C74" s="16" t="str">
        <x:v>現場入力支援</x:v>
      </x:c>
      <x:c r="D74" s="16" t="str">
        <x:v>各調査項目から複数写真を追加</x:v>
      </x:c>
      <x:c r="E74" s="16" t="str">
        <x:v>船橋市原本に専用写真枠はないが、八街市版は実装済み。</x:v>
      </x:c>
      <x:c r="F74" s="65" t="str">
        <x:v>対応済み</x:v>
      </x:c>
      <x:c r="G74" s="16" t="str">
        <x:v>指定様式本体と別紙写真台帳を案件IDで一体出力する。</x:v>
      </x:c>
      <x:c r="H74" s="16" t="str">
        <x:v>項目名・選択状態を自動入力</x:v>
      </x:c>
      <x:c r="I74" s="16" t="str">
        <x:v>高</x:v>
      </x:c>
      <x:c r="J74" s="16" t="str">
        <x:v>八街市版の優位機能</x:v>
      </x:c>
    </x:row>
    <x:row r="75" ht="48" customHeight="1">
      <x:c r="A75" s="16" t="n">
        <x:v>71</x:v>
      </x:c>
      <x:c r="B75" s="16" t="str">
        <x:v>写真台帳</x:v>
      </x:c>
      <x:c r="C75" s="16" t="str">
        <x:v>現場入力支援</x:v>
      </x:c>
      <x:c r="D75" s="16" t="str">
        <x:v>確認済み管理・修正時の未確認戻し</x:v>
      </x:c>
      <x:c r="E75" s="16" t="str">
        <x:v>船橋市原本にない入力支援を実装済み。</x:v>
      </x:c>
      <x:c r="F75" s="65" t="str">
        <x:v>対応済み</x:v>
      </x:c>
      <x:c r="G75" s="16" t="str">
        <x:v>自治体指定項目の確認単位へ設定可能にする。</x:v>
      </x:c>
      <x:c r="H75" s="16" t="str">
        <x:v>8区分の進捗・未確認移動</x:v>
      </x:c>
      <x:c r="I75" s="16" t="str">
        <x:v>高</x:v>
      </x:c>
      <x:c r="J75" s="16" t="str">
        <x:v>八街市版の優位機能</x:v>
      </x:c>
    </x:row>
    <x:row r="76" ht="48" customHeight="1">
      <x:c r="A76" s="16" t="n">
        <x:v>72</x:v>
      </x:c>
      <x:c r="B76" s="16" t="str">
        <x:v>写真台帳</x:v>
      </x:c>
      <x:c r="C76" s="16" t="str">
        <x:v>現場入力支援</x:v>
      </x:c>
      <x:c r="D76" s="16" t="str">
        <x:v>該当ありなのに写真0枚の警告</x:v>
      </x:c>
      <x:c r="E76" s="16" t="str">
        <x:v>船橋市原本にない不足防止を実装済み。</x:v>
      </x:c>
      <x:c r="F76" s="65" t="str">
        <x:v>対応済み</x:v>
      </x:c>
      <x:c r="G76" s="16" t="str">
        <x:v>船橋市項目でも同じルールを維持する。</x:v>
      </x:c>
      <x:c r="H76" s="16" t="str">
        <x:v>PDF・印刷直前にも警告</x:v>
      </x:c>
      <x:c r="I76" s="73" t="str">
        <x:v>最優先</x:v>
      </x:c>
      <x:c r="J76" s="16" t="str">
        <x:v>八街市版の優位機能</x:v>
      </x:c>
    </x:row>
    <x:row r="77" ht="48" customHeight="1">
      <x:c r="A77" s="16" t="n">
        <x:v>73</x:v>
      </x:c>
      <x:c r="B77" s="16" t="str">
        <x:v>9〜16</x:v>
      </x:c>
      <x:c r="C77" s="16" t="str">
        <x:v>帳票出力</x:v>
      </x:c>
      <x:c r="D77" s="16" t="str">
        <x:v>船橋市指定の8ページ構成</x:v>
      </x:c>
      <x:c r="E77" s="16" t="str">
        <x:v>八街市版は要約報告と写真台帳を生成し、船橋市レイアウトではない。</x:v>
      </x:c>
      <x:c r="F77" s="81" t="str">
        <x:v>帳票調整</x:v>
      </x:c>
      <x:c r="G77" s="16" t="str">
        <x:v>入力データを船橋市の8ページへ差し込み、写真台帳を別紙出力する。</x:v>
      </x:c>
      <x:c r="H77" s="16" t="str">
        <x:v>同じ入力データから複数自治体帳票を生成</x:v>
      </x:c>
      <x:c r="I77" s="73" t="str">
        <x:v>最優先</x:v>
      </x:c>
      <x:c r="J77" s="16" t="str">
        <x:v>自治体指定様式対応の主要開発</x:v>
      </x:c>
    </x:row>
  </x:sheetData>
  <x:mergeCells>
    <x:mergeCell ref="A1:J1"/>
    <x:mergeCell ref="A2:J2"/>
  </x:mergeCells>
  <x:dataValidations count="2">
    <x:dataValidation type="list" sqref="F5:F77">
      <x:formula1>"対応済み,一部対応,追加必要,帳票調整,運用確認"</x:formula1>
    </x:dataValidation>
    <x:dataValidation type="list" sqref="I5:I77">
      <x:formula1>"最優先,高,中,低"</x:formula1>
    </x:dataValidation>
  </x:dataValidations>
  <x:pageMargins left="0.7" right="0.7" top="0.75" bottom="0.75" header="0.3" footer="0.3"/>
  <x:tableParts count="1">
    <x:tablePart xmlns:r="http://schemas.openxmlformats.org/officeDocument/2006/relationships" r:id="Rb1e8765721354b79"/>
  </x:tableParts>
</x:worksheet>
</file>

<file path=xl/worksheets/sheet3.xml><?xml version="1.0" encoding="utf-8"?>
<x:worksheet xmlns:x="http://schemas.openxmlformats.org/spreadsheetml/2006/main">
  <x:sheetViews>
    <x:sheetView showGridLines="0" workbookViewId="0"/>
  </x:sheetViews>
  <x:sheetFormatPr defaultRowHeight="15"/>
  <x:cols>
    <x:col min="1" max="1" width="7.78000020980835" hidden="0" customWidth="1"/>
    <x:col min="2" max="2" width="8.890000343322754" hidden="0" customWidth="1"/>
    <x:col min="3" max="3" width="26.670000076293945" hidden="0" customWidth="1"/>
    <x:col min="4" max="4" width="27.780000686645508" hidden="0" customWidth="1"/>
    <x:col min="5" max="5" width="30" hidden="0" customWidth="1"/>
    <x:col min="6" max="6" width="36.66999816894531" hidden="0" customWidth="1"/>
    <x:col min="7" max="7" width="24.440000534057617" hidden="0" customWidth="1"/>
    <x:col min="8" max="8" width="28.889999389648438" hidden="0" customWidth="1"/>
  </x:cols>
  <x:sheetData>
    <x:row r="1" ht="31.5" customHeight="1">
      <x:c r="A1" s="3" t="str">
        <x:v>帳票構成差分｜船橋市指定8ページへの出力設計</x:v>
      </x:c>
      <x:c r="B1" s="3"/>
      <x:c r="C1" s="3"/>
      <x:c r="D1" s="3"/>
      <x:c r="E1" s="3"/>
      <x:c r="F1" s="3"/>
      <x:c r="G1" s="3"/>
      <x:c r="H1" s="3"/>
    </x:row>
    <x:row r="3" ht="28.5" customHeight="1">
      <x:c r="A3" s="57" t="str">
        <x:v>原本頁</x:v>
      </x:c>
      <x:c r="B3" s="57" t="str">
        <x:v>船橋市ページ</x:v>
      </x:c>
      <x:c r="C3" s="57" t="str">
        <x:v>主な内容</x:v>
      </x:c>
      <x:c r="D3" s="57" t="str">
        <x:v>八街市版の入力</x:v>
      </x:c>
      <x:c r="E3" s="57" t="str">
        <x:v>差分</x:v>
      </x:c>
      <x:c r="F3" s="57" t="str">
        <x:v>出力対応</x:v>
      </x:c>
      <x:c r="G3" s="57" t="str">
        <x:v>写真台帳</x:v>
      </x:c>
      <x:c r="H3" s="57" t="str">
        <x:v>受入確認</x:v>
      </x:c>
    </x:row>
    <x:row r="4" ht="58.5" customHeight="1">
      <x:c r="A4" s="16" t="str">
        <x:v>9</x:v>
      </x:c>
      <x:c r="B4" s="16" t="str">
        <x:v>1/8</x:v>
      </x:c>
      <x:c r="C4" s="16" t="str">
        <x:v>判定・基本情報・位置図</x:v>
      </x:c>
      <x:c r="D4" s="16" t="str">
        <x:v>基本情報と自動所見あり</x:v>
      </x:c>
      <x:c r="E4" s="16" t="str">
        <x:v>位置図、空家番号、正式認定の扱い</x:v>
      </x:c>
      <x:c r="F4" s="16" t="str">
        <x:v>位置図とKeyIDを追加。判定は自治体承認後に出力</x:v>
      </x:c>
      <x:c r="G4" s="16" t="str">
        <x:v>建物全景は別紙</x:v>
      </x:c>
      <x:c r="H4" s="16" t="str">
        <x:v>担当課が判定欄運用を承認</x:v>
      </x:c>
    </x:row>
    <x:row r="5" ht="58.5" customHeight="1">
      <x:c r="A5" s="16" t="str">
        <x:v>10</x:v>
      </x:c>
      <x:c r="B5" s="16" t="str">
        <x:v>2/8</x:v>
      </x:c>
      <x:c r="C5" s="16" t="str">
        <x:v>保安（ア）敷地・（イ）屋根外壁</x:v>
      </x:c>
      <x:c r="D5" s="16" t="str">
        <x:v>主要項目は対応済み</x:v>
      </x:c>
      <x:c r="E5" s="16" t="str">
        <x:v>統合項目と擁壁その他</x:v>
      </x:c>
      <x:c r="F5" s="16" t="str">
        <x:v>項目を指定粒度へ分割して出力</x:v>
      </x:c>
      <x:c r="G5" s="16" t="str">
        <x:v>項目別写真あり</x:v>
      </x:c>
      <x:c r="H5" s="16" t="str">
        <x:v>項目文言の一致確認</x:v>
      </x:c>
    </x:row>
    <x:row r="6" ht="58.5" customHeight="1">
      <x:c r="A6" s="16" t="str">
        <x:v>11</x:v>
      </x:c>
      <x:c r="B6" s="16" t="str">
        <x:v>3/8</x:v>
      </x:c>
      <x:c r="C6" s="16" t="str">
        <x:v>保安（ウ）倒壊・100点判定</x:v>
      </x:c>
      <x:c r="D6" s="16" t="str">
        <x:v>点数計算は対応済み</x:v>
      </x:c>
      <x:c r="E6" s="16" t="str">
        <x:v>部位内訳・柱傾斜比</x:v>
      </x:c>
      <x:c r="F6" s="16" t="str">
        <x:v>詳細欄を追加し点数と併記</x:v>
      </x:c>
      <x:c r="G6" s="16" t="str">
        <x:v>加点項目写真あり</x:v>
      </x:c>
      <x:c r="H6" s="16" t="str">
        <x:v>技術担当が点数ロジックを確認</x:v>
      </x:c>
    </x:row>
    <x:row r="7" ht="58.5" customHeight="1">
      <x:c r="A7" s="16" t="str">
        <x:v>12</x:v>
      </x:c>
      <x:c r="B7" s="16" t="str">
        <x:v>4/8</x:v>
      </x:c>
      <x:c r="C7" s="16" t="str">
        <x:v>周辺への影響・隣地・道路</x:v>
      </x:c>
      <x:c r="D7" s="16" t="str">
        <x:v>概要入力あり</x:v>
      </x:c>
      <x:c r="E7" s="16" t="str">
        <x:v>東西南北、非建築物、車道歩道、利用状況</x:v>
      </x:c>
      <x:c r="F7" s="16" t="str">
        <x:v>方位別カードを新設して指定表へ転記</x:v>
      </x:c>
      <x:c r="G7" s="16" t="str">
        <x:v>方位別写真を新設</x:v>
      </x:c>
      <x:c r="H7" s="16" t="str">
        <x:v>現地で測り忘れがないか実機確認</x:v>
      </x:c>
    </x:row>
    <x:row r="8" ht="58.5" customHeight="1">
      <x:c r="A8" s="16" t="str">
        <x:v>13</x:v>
      </x:c>
      <x:c r="B8" s="16" t="str">
        <x:v>5/8</x:v>
      </x:c>
      <x:c r="C8" s="16" t="str">
        <x:v>保安メモ・備考</x:v>
      </x:c>
      <x:c r="D8" s="16" t="str">
        <x:v>総合メモあり</x:v>
      </x:c>
      <x:c r="E8" s="16" t="str">
        <x:v>保安専用ではない</x:v>
      </x:c>
      <x:c r="F8" s="16" t="str">
        <x:v>保安専用メモを分離</x:v>
      </x:c>
      <x:c r="G8" s="16" t="str">
        <x:v>写真番号引用</x:v>
      </x:c>
      <x:c r="H8" s="16" t="str">
        <x:v>紙面の記入量を確認</x:v>
      </x:c>
    </x:row>
    <x:row r="9" ht="58.5" customHeight="1">
      <x:c r="A9" s="16" t="str">
        <x:v>14</x:v>
      </x:c>
      <x:c r="B9" s="16" t="str">
        <x:v>6/8</x:v>
      </x:c>
      <x:c r="C9" s="16" t="str">
        <x:v>衛生・生活環境 評価1</x:v>
      </x:c>
      <x:c r="D9" s="16" t="str">
        <x:v>ほぼ全項目対応済み</x:v>
      </x:c>
      <x:c r="E9" s="16" t="str">
        <x:v>動物侵入1項目</x:v>
      </x:c>
      <x:c r="F9" s="16" t="str">
        <x:v>1項目追加し指定順へ並べ替え</x:v>
      </x:c>
      <x:c r="G9" s="16" t="str">
        <x:v>全項目写真あり</x:v>
      </x:c>
      <x:c r="H9" s="16" t="str">
        <x:v>項目名・順番の一致確認</x:v>
      </x:c>
    </x:row>
    <x:row r="10" ht="58.5" customHeight="1">
      <x:c r="A10" s="16" t="str">
        <x:v>15</x:v>
      </x:c>
      <x:c r="B10" s="16" t="str">
        <x:v>7/8</x:v>
      </x:c>
      <x:c r="C10" s="16" t="str">
        <x:v>悪影響 評価2・2つの長文欄</x:v>
      </x:c>
      <x:c r="D10" s="16" t="str">
        <x:v>2長文欄は対応済み</x:v>
      </x:c>
      <x:c r="E10" s="16" t="str">
        <x:v>参考事項、考慮点の構造化</x:v>
      </x:c>
      <x:c r="F10" s="16" t="str">
        <x:v>参考事項を追加し指定枠へ流し込む</x:v>
      </x:c>
      <x:c r="G10" s="16" t="str">
        <x:v>悪影響写真あり</x:v>
      </x:c>
      <x:c r="H10" s="16" t="str">
        <x:v>長文の改ページ確認</x:v>
      </x:c>
    </x:row>
    <x:row r="11" ht="58.5" customHeight="1">
      <x:c r="A11" s="16" t="str">
        <x:v>16</x:v>
      </x:c>
      <x:c r="B11" s="16" t="str">
        <x:v>8/8</x:v>
      </x:c>
      <x:c r="C11" s="16" t="str">
        <x:v>衛生・生活環境メモ</x:v>
      </x:c>
      <x:c r="D11" s="16" t="str">
        <x:v>総合メモあり</x:v>
      </x:c>
      <x:c r="E11" s="16" t="str">
        <x:v>専用区分ではない</x:v>
      </x:c>
      <x:c r="F11" s="16" t="str">
        <x:v>専用メモを分離</x:v>
      </x:c>
      <x:c r="G11" s="16" t="str">
        <x:v>写真番号引用</x:v>
      </x:c>
      <x:c r="H11" s="16" t="str">
        <x:v>紙面の記入量を確認</x:v>
      </x:c>
    </x:row>
  </x:sheetData>
  <x:mergeCells>
    <x:mergeCell ref="A1:H1"/>
  </x:mergeCells>
  <x:pageMargins left="0.7" right="0.7" top="0.75" bottom="0.75" header="0.3" footer="0.3"/>
  <x:tableParts count="1">
    <x:tablePart xmlns:r="http://schemas.openxmlformats.org/officeDocument/2006/relationships" r:id="R822cdc36495b40be"/>
  </x:tableParts>
</x:worksheet>
</file>

<file path=xl/worksheets/sheet4.xml><?xml version="1.0" encoding="utf-8"?>
<x:worksheet xmlns:x="http://schemas.openxmlformats.org/spreadsheetml/2006/main">
  <x:sheetViews>
    <x:sheetView showGridLines="0" workbookViewId="0"/>
  </x:sheetViews>
  <x:sheetFormatPr defaultRowHeight="15"/>
  <x:cols>
    <x:col min="1" max="1" width="7.21999979019165" hidden="0" customWidth="1"/>
    <x:col min="2" max="2" width="23.329999923706055" hidden="0" customWidth="1"/>
    <x:col min="3" max="3" width="43.33000183105469" hidden="0" customWidth="1"/>
    <x:col min="4" max="4" width="41.11000061035156" hidden="0" customWidth="1"/>
    <x:col min="5" max="5" width="30" hidden="0" customWidth="1"/>
    <x:col min="6" max="6" width="11.109999656677246" hidden="0" customWidth="1"/>
    <x:col min="7" max="7" width="13.329999923706055" hidden="0" customWidth="1"/>
  </x:cols>
  <x:sheetData>
    <x:row r="1" ht="31.5" customHeight="1">
      <x:c r="A1" s="3" t="str">
        <x:v>導入対応計画｜指定様式対応を受け入れ可能な単位へ分解</x:v>
      </x:c>
      <x:c r="B1" s="3"/>
      <x:c r="C1" s="3"/>
      <x:c r="D1" s="3"/>
      <x:c r="E1" s="3"/>
      <x:c r="F1" s="3"/>
      <x:c r="G1" s="3"/>
    </x:row>
    <x:row r="3" ht="28.5" customHeight="1">
      <x:c r="A3" s="57" t="str">
        <x:v>順番</x:v>
      </x:c>
      <x:c r="B3" s="57" t="str">
        <x:v>対応単位</x:v>
      </x:c>
      <x:c r="C3" s="57" t="str">
        <x:v>実装内容</x:v>
      </x:c>
      <x:c r="D3" s="57" t="str">
        <x:v>完了条件</x:v>
      </x:c>
      <x:c r="E3" s="57" t="str">
        <x:v>自治体確認</x:v>
      </x:c>
      <x:c r="F3" s="57" t="str">
        <x:v>依存</x:v>
      </x:c>
      <x:c r="G3" s="57" t="str">
        <x:v>状態</x:v>
      </x:c>
    </x:row>
    <x:row r="4" ht="58.5" customHeight="1">
      <x:c r="A4" s="16" t="n">
        <x:v>1</x:v>
      </x:c>
      <x:c r="B4" s="16" t="str">
        <x:v>案件識別と認定ゲート</x:v>
      </x:c>
      <x:c r="C4" s="16" t="str">
        <x:v>空家番号／KeyIDを追加。現地所見と正式認定を分離</x:v>
      </x:c>
      <x:c r="D4" s="16" t="str">
        <x:v>誤案件へ復元・上書きできず、正式判定は承認前に出ない</x:v>
      </x:c>
      <x:c r="E4" s="16" t="str">
        <x:v>採番規則と認定権限</x:v>
      </x:c>
      <x:c r="F4" s="16" t="str">
        <x:v>なし</x:v>
      </x:c>
      <x:c r="G4" s="61" t="str">
        <x:v>未着手</x:v>
      </x:c>
    </x:row>
    <x:row r="5" ht="58.5" customHeight="1">
      <x:c r="A5" s="16" t="n">
        <x:v>2</x:v>
      </x:c>
      <x:c r="B5" s="16" t="str">
        <x:v>方位別隣地・接道</x:v>
      </x:c>
      <x:c r="C5" s="16" t="str">
        <x:v>東西南北ごとに用途、距離、幅員、車道、歩道、道路特性、利用状況を入力</x:v>
      </x:c>
      <x:c r="D5" s="16" t="str">
        <x:v>必須値または確認不能理由が揃うまで完了にできない</x:v>
      </x:c>
      <x:c r="E5" s="16" t="str">
        <x:v>測定単位と確認不能時の扱い</x:v>
      </x:c>
      <x:c r="F5" s="16" t="str">
        <x:v>1</x:v>
      </x:c>
      <x:c r="G5" s="61" t="str">
        <x:v>未着手</x:v>
      </x:c>
    </x:row>
    <x:row r="6" ht="58.5" customHeight="1">
      <x:c r="A6" s="16" t="n">
        <x:v>3</x:v>
      </x:c>
      <x:c r="B6" s="16" t="str">
        <x:v>構造判定の細目</x:v>
      </x:c>
      <x:c r="C6" s="16" t="str">
        <x:v>25/50/100点の部位と柱傾斜比を追加</x:v>
      </x:c>
      <x:c r="D6" s="16" t="str">
        <x:v>船橋市原本の細目と点数が一致し、合計判定を再現</x:v>
      </x:c>
      <x:c r="E6" s="16" t="str">
        <x:v>技術担当による判定ロジック確認</x:v>
      </x:c>
      <x:c r="F6" s="16" t="str">
        <x:v>1</x:v>
      </x:c>
      <x:c r="G6" s="61" t="str">
        <x:v>未着手</x:v>
      </x:c>
    </x:row>
    <x:row r="7" ht="58.5" customHeight="1">
      <x:c r="A7" s="16" t="n">
        <x:v>4</x:v>
      </x:c>
      <x:c r="B7" s="16" t="str">
        <x:v>位置図</x:v>
      </x:c>
      <x:c r="C7" s="16" t="str">
        <x:v>地図画像・手書き図・撮影方位を保存</x:v>
      </x:c>
      <x:c r="D7" s="16" t="str">
        <x:v>指定ページの位置図枠へ収まる</x:v>
      </x:c>
      <x:c r="E7" s="16" t="str">
        <x:v>地図利用条件と縮尺</x:v>
      </x:c>
      <x:c r="F7" s="16" t="str">
        <x:v>1</x:v>
      </x:c>
      <x:c r="G7" s="61" t="str">
        <x:v>未着手</x:v>
      </x:c>
    </x:row>
    <x:row r="8" ht="58.5" customHeight="1">
      <x:c r="A8" s="16" t="n">
        <x:v>5</x:v>
      </x:c>
      <x:c r="B8" s="16" t="str">
        <x:v>不足項目補完</x:v>
      </x:c>
      <x:c r="C8" s="16" t="str">
        <x:v>擁壁その他、動物侵入、参考事項、専用メモを追加</x:v>
      </x:c>
      <x:c r="D8" s="16" t="str">
        <x:v>差分表の『追加必要』が0件になる</x:v>
      </x:c>
      <x:c r="E8" s="16" t="str">
        <x:v>項目文言と必須任意</x:v>
      </x:c>
      <x:c r="F8" s="16" t="str">
        <x:v>2,3</x:v>
      </x:c>
      <x:c r="G8" s="61" t="str">
        <x:v>未着手</x:v>
      </x:c>
    </x:row>
    <x:row r="9" ht="58.5" customHeight="1">
      <x:c r="A9" s="16" t="n">
        <x:v>6</x:v>
      </x:c>
      <x:c r="B9" s="16" t="str">
        <x:v>船橋市8ページ出力</x:v>
      </x:c>
      <x:c r="C9" s="16" t="str">
        <x:v>データを指定順・指定枠へ配置。最終認定欄は権限で制御</x:v>
      </x:c>
      <x:c r="D9" s="16" t="str">
        <x:v>合成案件で8ページすべてに正しく出力される</x:v>
      </x:c>
      <x:c r="E9" s="16" t="str">
        <x:v>帳票の見た目と押印・決裁欄</x:v>
      </x:c>
      <x:c r="F9" s="16" t="str">
        <x:v>1〜5</x:v>
      </x:c>
      <x:c r="G9" s="61" t="str">
        <x:v>未着手</x:v>
      </x:c>
    </x:row>
    <x:row r="10" ht="58.5" customHeight="1">
      <x:c r="A10" s="16" t="n">
        <x:v>7</x:v>
      </x:c>
      <x:c r="B10" s="16" t="str">
        <x:v>写真台帳連携</x:v>
      </x:c>
      <x:c r="C10" s="16" t="str">
        <x:v>項目・方位・写真番号を指定様式の記述と連動</x:v>
      </x:c>
      <x:c r="D10" s="16" t="str">
        <x:v>該当項目の写真0枚警告と別紙台帳が一致</x:v>
      </x:c>
      <x:c r="E10" s="16" t="str">
        <x:v>写真枚数・ファイル命名</x:v>
      </x:c>
      <x:c r="F10" s="16" t="str">
        <x:v>2,5,6</x:v>
      </x:c>
      <x:c r="G10" s="61" t="str">
        <x:v>未着手</x:v>
      </x:c>
    </x:row>
    <x:row r="11" ht="58.5" customHeight="1">
      <x:c r="A11" s="16" t="n">
        <x:v>8</x:v>
      </x:c>
      <x:c r="B11" s="16" t="str">
        <x:v>受入試験</x:v>
      </x:c>
      <x:c r="C11" s="16" t="str">
        <x:v>合成案件を出発前からPDFまで一往復</x:v>
      </x:c>
      <x:c r="D11" s="16" t="str">
        <x:v>入力保存、未入力警告、復元、指定帳票、印刷が通る</x:v>
      </x:c>
      <x:c r="E11" s="16" t="str">
        <x:v>担当者の実機確認と公開承認</x:v>
      </x:c>
      <x:c r="F11" s="16" t="str">
        <x:v>1〜7</x:v>
      </x:c>
      <x:c r="G11" s="61" t="str">
        <x:v>未着手</x:v>
      </x:c>
    </x:row>
  </x:sheetData>
  <x:mergeCells>
    <x:mergeCell ref="A1:G1"/>
  </x:mergeCells>
  <x:dataValidations count="1">
    <x:dataValidation type="list" sqref="G4:G11">
      <x:formula1>"未着手,実装中,自治体確認中,完了"</x:formula1>
    </x:dataValidation>
  </x:dataValidations>
  <x:pageMargins left="0.7" right="0.7" top="0.75" bottom="0.75" header="0.3" footer="0.3"/>
  <x:tableParts count="1">
    <x:tablePart xmlns:r="http://schemas.openxmlformats.org/officeDocument/2006/relationships" r:id="Re3f18d7d54c04490"/>
  </x:tableParts>
</x:worksheet>
</file>

<file path=xl/worksheets/sheet5.xml><?xml version="1.0" encoding="utf-8"?>
<x:worksheet xmlns:x="http://schemas.openxmlformats.org/spreadsheetml/2006/main">
  <x:sheetViews>
    <x:sheetView showGridLines="0" workbookViewId="0"/>
  </x:sheetViews>
  <x:sheetFormatPr defaultRowHeight="15"/>
  <x:cols>
    <x:col min="1" max="1" width="18.889999389648438" hidden="0" customWidth="1"/>
    <x:col min="2" max="2" width="40" hidden="0" customWidth="1"/>
    <x:col min="3" max="3" width="64.44000244140625" hidden="0" customWidth="1"/>
    <x:col min="4" max="4" width="13.329999923706055" hidden="0" customWidth="1"/>
    <x:col min="5" max="5" width="48.88999938964844" hidden="0" customWidth="1"/>
  </x:cols>
  <x:sheetData>
    <x:row r="1" ht="31.5" customHeight="1">
      <x:c r="A1" s="3" t="str">
        <x:v>出典と確認範囲</x:v>
      </x:c>
      <x:c r="B1" s="3"/>
      <x:c r="C1" s="3"/>
      <x:c r="D1" s="3"/>
      <x:c r="E1" s="3"/>
    </x:row>
    <x:row r="3" ht="28.5" customHeight="1">
      <x:c r="A3" s="57" t="str">
        <x:v>種別</x:v>
      </x:c>
      <x:c r="B3" s="57" t="str">
        <x:v>資料名</x:v>
      </x:c>
      <x:c r="C3" s="57" t="str">
        <x:v>URL／パス</x:v>
      </x:c>
      <x:c r="D3" s="57" t="str">
        <x:v>確認日</x:v>
      </x:c>
      <x:c r="E3" s="57" t="str">
        <x:v>この差分表での扱い</x:v>
      </x:c>
    </x:row>
    <x:row r="4" ht="54" customHeight="1">
      <x:c r="A4" s="16" t="str">
        <x:v>船橋市公式ページ</x:v>
      </x:c>
      <x:c r="B4" s="16" t="str">
        <x:v>空家等対策の推進に関する特別措置法について</x:v>
      </x:c>
      <x:c r="C4" s="16" t="str">
        <x:v>https://www.city.funabashi.lg.jp/machi/juutaku/009/p108280.html</x:v>
      </x:c>
      <x:c r="D4" s="16" t="str">
        <x:v>2026-08-24</x:v>
      </x:c>
      <x:c r="E4" s="16" t="str">
        <x:v>2025-04-01更新ページが認定基準PDFを掲載していることを確認</x:v>
      </x:c>
    </x:row>
    <x:row r="5" ht="54" customHeight="1">
      <x:c r="A5" s="16" t="str">
        <x:v>船橋市公式PDF</x:v>
      </x:c>
      <x:c r="B5" s="16" t="str">
        <x:v>船橋市管理不全空家等及び特定空家等認定基準（令和6年4月）</x:v>
      </x:c>
      <x:c r="C5" s="16" t="str">
        <x:v>https://www.city.funabashi.lg.jp/machi/juutaku/009/p108280_d/fil/tokuteikijun.pdf</x:v>
      </x:c>
      <x:c r="D5" s="16" t="str">
        <x:v>2026-08-24</x:v>
      </x:c>
      <x:c r="E5" s="16" t="str">
        <x:v>PDF 9〜16ページの空欄〈特定空家等調査票〉を項目単位で照合</x:v>
      </x:c>
    </x:row>
    <x:row r="6" ht="54" customHeight="1">
      <x:c r="A6" s="16" t="str">
        <x:v>船橋市公式監査対応</x:v>
      </x:c>
      <x:c r="B6" s="16" t="str">
        <x:v>令和6年度包括外部監査結果に係る対応状況</x:v>
      </x:c>
      <x:c r="C6" s="16" t="str">
        <x:v>https://www.city.funabashi.lg.jp/shisei/kansa/003/p141800_d/fil/R6kouhyoubunn.pdf</x:v>
      </x:c>
      <x:c r="D6" s="16" t="str">
        <x:v>2026-08-24</x:v>
      </x:c>
      <x:c r="E6" s="16" t="str">
        <x:v>2025-07-01時点で現行調査票を使用し、判定欄は調査時に記載しない運用・将来改定予定を確認</x:v>
      </x:c>
    </x:row>
    <x:row r="7" ht="54" customHeight="1">
      <x:c r="A7" s="16" t="str">
        <x:v>八街市版ローカル原本</x:v>
      </x:c>
      <x:c r="B7" s="16" t="str">
        <x:v>八街市 空家等一次調査アプリ</x:v>
      </x:c>
      <x:c r="C7" s="16" t="str">
        <x:v>/Users/masaokikuchi/Documents/AIを上手に使いたい。/yachimata-akiya-chosa/index.html</x:v>
      </x:c>
      <x:c r="D7" s="16" t="str">
        <x:v>2026-08-24</x:v>
      </x:c>
      <x:c r="E7" s="16" t="str">
        <x:v>入力項目、写真、確認済み管理、警告、PDF生成コードを照合</x:v>
      </x:c>
    </x:row>
    <x:row r="8" ht="54" customHeight="1">
      <x:c r="A8" s="16" t="str">
        <x:v>比較条件</x:v>
      </x:c>
      <x:c r="B8" s="16" t="str">
        <x:v>自治体への送信・問い合わせは未実施</x:v>
      </x:c>
      <x:c r="C8" s="16" t="str">
        <x:v>—</x:v>
      </x:c>
      <x:c r="D8" s="16" t="str">
        <x:v>2026-08-24</x:v>
      </x:c>
      <x:c r="E8" s="16" t="str">
        <x:v>公開情報による差分分析。提案前に担当課から最新原本と運用を再確認する</x:v>
      </x:c>
    </x:row>
  </x:sheetData>
  <x:mergeCells>
    <x:mergeCell ref="A1:E1"/>
  </x:mergeCells>
  <x:pageMargins left="0.7" right="0.7" top="0.75" bottom="0.75" header="0.3" footer="0.3"/>
  <x:tableParts count="1">
    <x:tablePart xmlns:r="http://schemas.openxmlformats.org/officeDocument/2006/relationships" r:id="R0b33c4eea9f84317"/>
  </x:tableParts>
</x:worksheet>
</file>